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6" activeTab="2"/>
  </bookViews>
  <sheets>
    <sheet name="MA poolit" sheetId="1" r:id="rId1"/>
    <sheet name="MA-JATKO" sheetId="2" r:id="rId2"/>
    <sheet name="M-joukkue-JATKO" sheetId="3" r:id="rId3"/>
  </sheets>
  <definedNames/>
  <calcPr fullCalcOnLoad="1"/>
</workbook>
</file>

<file path=xl/sharedStrings.xml><?xml version="1.0" encoding="utf-8"?>
<sst xmlns="http://schemas.openxmlformats.org/spreadsheetml/2006/main" count="1044" uniqueCount="324">
  <si>
    <t>A-luokka ja joukkue SM</t>
  </si>
  <si>
    <t>MA</t>
  </si>
  <si>
    <t>Klo 00.00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</si>
  <si>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</si>
  <si>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</si>
  <si>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</si>
  <si>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</si>
  <si>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</si>
  <si>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</si>
  <si>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</si>
  <si>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</si>
  <si>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2191</t>
  </si>
  <si>
    <t>Chau Dinh Huy</t>
  </si>
  <si>
    <t>PT Espoo</t>
  </si>
  <si>
    <t>4-4</t>
  </si>
  <si>
    <t>80-73</t>
  </si>
  <si>
    <t>2</t>
  </si>
  <si>
    <t>1975</t>
  </si>
  <si>
    <t>Kanasuo Esa</t>
  </si>
  <si>
    <t>KoKa</t>
  </si>
  <si>
    <t>4-5</t>
  </si>
  <si>
    <t>78-82</t>
  </si>
  <si>
    <t>3</t>
  </si>
  <si>
    <t>1952</t>
  </si>
  <si>
    <t>Lehtonen Jarno</t>
  </si>
  <si>
    <t>HUT</t>
  </si>
  <si>
    <t>5-4</t>
  </si>
  <si>
    <t>84-87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</si>
  <si>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</si>
  <si>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</si>
  <si>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</si>
  <si>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</si>
  <si>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</si>
  <si>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</si>
  <si>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</si>
  <si>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</si>
  <si>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</si>
  <si>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11-5</t>
  </si>
  <si>
    <t>11-13</t>
  </si>
  <si>
    <t>7-11</t>
  </si>
  <si>
    <t>2-4</t>
  </si>
  <si>
    <t>1-4</t>
  </si>
  <si>
    <t>2-3</t>
  </si>
  <si>
    <t>11-6</t>
  </si>
  <si>
    <t>8-11</t>
  </si>
  <si>
    <t>11-9</t>
  </si>
  <si>
    <t>6-11</t>
  </si>
  <si>
    <t>3-2</t>
  </si>
  <si>
    <t>1-2</t>
  </si>
  <si>
    <t>11-4</t>
  </si>
  <si>
    <t>11-7</t>
  </si>
  <si>
    <t>3-1</t>
  </si>
  <si>
    <t>3-4</t>
  </si>
  <si>
    <t>Pooli B</t>
  </si>
  <si>
    <t>2161</t>
  </si>
  <si>
    <t>Hattunen Sami</t>
  </si>
  <si>
    <t>PT 75</t>
  </si>
  <si>
    <t>6-0</t>
  </si>
  <si>
    <t>68-41</t>
  </si>
  <si>
    <t>1921</t>
  </si>
  <si>
    <t>Tujula Risto</t>
  </si>
  <si>
    <t>PT-Helsinki</t>
  </si>
  <si>
    <t>3-5</t>
  </si>
  <si>
    <t>62-80</t>
  </si>
  <si>
    <t>1824</t>
  </si>
  <si>
    <t>Lehtonen Kimmo</t>
  </si>
  <si>
    <t>Wega</t>
  </si>
  <si>
    <t>0</t>
  </si>
  <si>
    <t>2-6</t>
  </si>
  <si>
    <t>73-82</t>
  </si>
  <si>
    <t>3-0</t>
  </si>
  <si>
    <t>13-11</t>
  </si>
  <si>
    <t>16-14</t>
  </si>
  <si>
    <t>4-11</t>
  </si>
  <si>
    <t>5-11</t>
  </si>
  <si>
    <t>Pooli C</t>
  </si>
  <si>
    <t>2160</t>
  </si>
  <si>
    <t>Perkkiö Tuomas</t>
  </si>
  <si>
    <t>OPT-86</t>
  </si>
  <si>
    <t>9-3</t>
  </si>
  <si>
    <t>114-89</t>
  </si>
  <si>
    <t>2028</t>
  </si>
  <si>
    <t>Pitkänen Toni</t>
  </si>
  <si>
    <t>7-6</t>
  </si>
  <si>
    <t>125-114</t>
  </si>
  <si>
    <t>1930</t>
  </si>
  <si>
    <t>Lassila Markus</t>
  </si>
  <si>
    <t>1-9</t>
  </si>
  <si>
    <t>71-110</t>
  </si>
  <si>
    <t>1825</t>
  </si>
  <si>
    <t>Viherlaiho Leon</t>
  </si>
  <si>
    <t>116-113</t>
  </si>
  <si>
    <t>10-12</t>
  </si>
  <si>
    <t>17-15</t>
  </si>
  <si>
    <t>3-11</t>
  </si>
  <si>
    <t>2-11</t>
  </si>
  <si>
    <t>11-8</t>
  </si>
  <si>
    <t>Pooli D</t>
  </si>
  <si>
    <t>2158</t>
  </si>
  <si>
    <t>Tuuttila Juhana</t>
  </si>
  <si>
    <t>120-97</t>
  </si>
  <si>
    <t>1970</t>
  </si>
  <si>
    <t>Rauvola Mika</t>
  </si>
  <si>
    <t>5-6</t>
  </si>
  <si>
    <t>106-104</t>
  </si>
  <si>
    <t>1843</t>
  </si>
  <si>
    <t>Tamminen Tero</t>
  </si>
  <si>
    <t>8-4</t>
  </si>
  <si>
    <t>122-115</t>
  </si>
  <si>
    <t>1805</t>
  </si>
  <si>
    <t>Ropponen Olli</t>
  </si>
  <si>
    <t>0-9</t>
  </si>
  <si>
    <t>68-100</t>
  </si>
  <si>
    <t>11-2</t>
  </si>
  <si>
    <t>9-11</t>
  </si>
  <si>
    <t>12-10</t>
  </si>
  <si>
    <t>Pooli E</t>
  </si>
  <si>
    <t>2154</t>
  </si>
  <si>
    <t>Ojala Matias</t>
  </si>
  <si>
    <t>4-3</t>
  </si>
  <si>
    <t>72-49</t>
  </si>
  <si>
    <t>2022</t>
  </si>
  <si>
    <t>Jokinen Antti</t>
  </si>
  <si>
    <t>3-3</t>
  </si>
  <si>
    <t>43-51</t>
  </si>
  <si>
    <t>1895</t>
  </si>
  <si>
    <t>Khosravi Joonatan</t>
  </si>
  <si>
    <t>Pars</t>
  </si>
  <si>
    <t>57-72</t>
  </si>
  <si>
    <t>11-1</t>
  </si>
  <si>
    <t>11-3</t>
  </si>
  <si>
    <t>Pooli F</t>
  </si>
  <si>
    <t>2130</t>
  </si>
  <si>
    <t>Vesalainen Rasmus</t>
  </si>
  <si>
    <t>132-96</t>
  </si>
  <si>
    <t>2001</t>
  </si>
  <si>
    <t>Lehtonen Tomi</t>
  </si>
  <si>
    <t>8-5</t>
  </si>
  <si>
    <t>118-102</t>
  </si>
  <si>
    <t>1866</t>
  </si>
  <si>
    <t>Adewole Akeem</t>
  </si>
  <si>
    <t>5-8</t>
  </si>
  <si>
    <t>110-127</t>
  </si>
  <si>
    <t>1806</t>
  </si>
  <si>
    <t>Kolppanen Pekka</t>
  </si>
  <si>
    <t>3-9</t>
  </si>
  <si>
    <t>101-136</t>
  </si>
  <si>
    <t>15-13</t>
  </si>
  <si>
    <t>14-12</t>
  </si>
  <si>
    <t>Pooli G</t>
  </si>
  <si>
    <t>2091</t>
  </si>
  <si>
    <t>Lehtola Lassi</t>
  </si>
  <si>
    <t>68-69</t>
  </si>
  <si>
    <t>1989</t>
  </si>
  <si>
    <t>Kahlos Juho</t>
  </si>
  <si>
    <t>TIP-70</t>
  </si>
  <si>
    <t>63-63</t>
  </si>
  <si>
    <t>1840</t>
  </si>
  <si>
    <t>Kellow Ella</t>
  </si>
  <si>
    <t>74-73</t>
  </si>
  <si>
    <t>Pooli H</t>
  </si>
  <si>
    <t>2080</t>
  </si>
  <si>
    <t>Äänismaa Juha</t>
  </si>
  <si>
    <t>TuKa</t>
  </si>
  <si>
    <t>2032</t>
  </si>
  <si>
    <t>Nuolioja Jouko</t>
  </si>
  <si>
    <t>33-15</t>
  </si>
  <si>
    <t>1938</t>
  </si>
  <si>
    <t>Mikkola Jouko</t>
  </si>
  <si>
    <t>0-3</t>
  </si>
  <si>
    <t>15-33</t>
  </si>
  <si>
    <t>1811</t>
  </si>
  <si>
    <t>Pitkänen Risto</t>
  </si>
  <si>
    <t>LPTS</t>
  </si>
  <si>
    <t>Pooli I</t>
  </si>
  <si>
    <t>2072</t>
  </si>
  <si>
    <t>Vesalainen Matias</t>
  </si>
  <si>
    <t>10-1</t>
  </si>
  <si>
    <t>121-81</t>
  </si>
  <si>
    <t>2048</t>
  </si>
  <si>
    <t>Perkkiö Markus</t>
  </si>
  <si>
    <t>105-97</t>
  </si>
  <si>
    <t>1829</t>
  </si>
  <si>
    <t>Hallbäck Thomas</t>
  </si>
  <si>
    <t>MBF</t>
  </si>
  <si>
    <t>4-6</t>
  </si>
  <si>
    <t>90-98</t>
  </si>
  <si>
    <t>1821</t>
  </si>
  <si>
    <t>Pham Huy Dong</t>
  </si>
  <si>
    <t>SS</t>
  </si>
  <si>
    <t>2-8</t>
  </si>
  <si>
    <t>69-109</t>
  </si>
  <si>
    <t>2-1</t>
  </si>
  <si>
    <t>13-15</t>
  </si>
  <si>
    <t>4-0</t>
  </si>
  <si>
    <t>Pooli J</t>
  </si>
  <si>
    <t>2059</t>
  </si>
  <si>
    <t>Lahtinen Jorma</t>
  </si>
  <si>
    <t>9-2</t>
  </si>
  <si>
    <t>113-77</t>
  </si>
  <si>
    <t>1991</t>
  </si>
  <si>
    <t>Pullinen Leonid</t>
  </si>
  <si>
    <t>7-4</t>
  </si>
  <si>
    <t>106-100</t>
  </si>
  <si>
    <t>1916</t>
  </si>
  <si>
    <t>Xisheng Cong</t>
  </si>
  <si>
    <t>5-7</t>
  </si>
  <si>
    <t>108-111</t>
  </si>
  <si>
    <t>1650</t>
  </si>
  <si>
    <t>Tuovinen Kai</t>
  </si>
  <si>
    <t>67-106</t>
  </si>
  <si>
    <t>MA JATKOKAAVIO</t>
  </si>
  <si>
    <t xml:space="preserve">Klo </t>
  </si>
  <si>
    <t>Nimi</t>
  </si>
  <si>
    <t>A1</t>
  </si>
  <si>
    <t>5,3,5</t>
  </si>
  <si>
    <t>I2</t>
  </si>
  <si>
    <t>5</t>
  </si>
  <si>
    <t>J1</t>
  </si>
  <si>
    <t>10,9,8</t>
  </si>
  <si>
    <t>6</t>
  </si>
  <si>
    <t>F2</t>
  </si>
  <si>
    <t>9,8,8</t>
  </si>
  <si>
    <t>7</t>
  </si>
  <si>
    <t>7,8,5</t>
  </si>
  <si>
    <t>8</t>
  </si>
  <si>
    <t>E1</t>
  </si>
  <si>
    <t>-7,3,8,-5,6</t>
  </si>
  <si>
    <t>9</t>
  </si>
  <si>
    <t>H1</t>
  </si>
  <si>
    <t>10</t>
  </si>
  <si>
    <t>11</t>
  </si>
  <si>
    <t>D2</t>
  </si>
  <si>
    <t>8,3,-8,-8,5</t>
  </si>
  <si>
    <t>12</t>
  </si>
  <si>
    <t>B2</t>
  </si>
  <si>
    <t>2,9,6</t>
  </si>
  <si>
    <t>13</t>
  </si>
  <si>
    <t>G2</t>
  </si>
  <si>
    <t>1,9,8</t>
  </si>
  <si>
    <t>14</t>
  </si>
  <si>
    <t>15</t>
  </si>
  <si>
    <t>5,-3,2,8</t>
  </si>
  <si>
    <t>16</t>
  </si>
  <si>
    <t>C1</t>
  </si>
  <si>
    <t>17</t>
  </si>
  <si>
    <t>D1</t>
  </si>
  <si>
    <t>-7,-7,13,4,12</t>
  </si>
  <si>
    <t>18</t>
  </si>
  <si>
    <t>19</t>
  </si>
  <si>
    <t>9,3,9</t>
  </si>
  <si>
    <t>20</t>
  </si>
  <si>
    <t>E2</t>
  </si>
  <si>
    <t>21</t>
  </si>
  <si>
    <t>F1</t>
  </si>
  <si>
    <t>10,-10,-12,12,12</t>
  </si>
  <si>
    <t>22</t>
  </si>
  <si>
    <t>C2</t>
  </si>
  <si>
    <t>9,5,0</t>
  </si>
  <si>
    <t>23</t>
  </si>
  <si>
    <t>6,7,6</t>
  </si>
  <si>
    <t>24</t>
  </si>
  <si>
    <t>I1</t>
  </si>
  <si>
    <t>-13,3,-4,7,8</t>
  </si>
  <si>
    <t>25</t>
  </si>
  <si>
    <t>G1</t>
  </si>
  <si>
    <t>26</t>
  </si>
  <si>
    <t>27</t>
  </si>
  <si>
    <t>J2</t>
  </si>
  <si>
    <t>6,-10,5,16</t>
  </si>
  <si>
    <t>28</t>
  </si>
  <si>
    <t>H2</t>
  </si>
  <si>
    <t>-9,8,14,8</t>
  </si>
  <si>
    <t>29</t>
  </si>
  <si>
    <t>A2</t>
  </si>
  <si>
    <t>7,7,9</t>
  </si>
  <si>
    <t>30</t>
  </si>
  <si>
    <t>31</t>
  </si>
  <si>
    <t>3,5,6</t>
  </si>
  <si>
    <t>32</t>
  </si>
  <si>
    <t>B1</t>
  </si>
  <si>
    <t>M-joukkue JATKOKAAVIO</t>
  </si>
  <si>
    <t>KoKa 1</t>
  </si>
  <si>
    <t>PT 75 1</t>
  </si>
  <si>
    <t>OPT-86 1</t>
  </si>
  <si>
    <t>TIP-70 1</t>
  </si>
  <si>
    <t>PT Helsinki 1</t>
  </si>
  <si>
    <t>PT Espoo 1</t>
  </si>
  <si>
    <t>KILPAILU</t>
  </si>
  <si>
    <t>Suomen Pöytätennisliitto ry - SPTL</t>
  </si>
  <si>
    <t>JÄRJESTÄJÄ</t>
  </si>
  <si>
    <t>LUOKKA</t>
  </si>
  <si>
    <t>3 pelaajaa, paras viidestä</t>
  </si>
  <si>
    <t>Päivämäärä</t>
  </si>
  <si>
    <t>Klo</t>
  </si>
  <si>
    <t>Koti</t>
  </si>
  <si>
    <t>Vieras</t>
  </si>
  <si>
    <t>A</t>
  </si>
  <si>
    <t>Khosravi Sam</t>
  </si>
  <si>
    <t>X</t>
  </si>
  <si>
    <t>B</t>
  </si>
  <si>
    <t>Autio Riku</t>
  </si>
  <si>
    <t>Y</t>
  </si>
  <si>
    <t>C</t>
  </si>
  <si>
    <t>Ruohonen Sami</t>
  </si>
  <si>
    <t>Z</t>
  </si>
  <si>
    <t>Ottelut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</si>
  <si>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</si>
  <si>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</si>
  <si>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</si>
  <si>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</si>
  <si>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</si>
  <si>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</si>
  <si>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</si>
  <si>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</si>
  <si>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</si>
  <si>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</si>
  <si>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</si>
  <si>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</si>
  <si>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Tip-70</t>
  </si>
  <si>
    <t>Pihkala Arttu</t>
  </si>
  <si>
    <t>Mustonen Aleksi</t>
  </si>
  <si>
    <t>Räsänen Aleksi</t>
  </si>
  <si>
    <t>Soine Toni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</si>
</sst>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HH:MM"/>
    <numFmt numFmtId="168" formatCode="0.00"/>
    <numFmt numFmtId="169" formatCode="0_)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name val="Courier New"/>
      <family val="3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</cellStyleXfs>
  <cellXfs count="109">
    <xf numFmtId="164" fontId="0" fillId="0" borderId="0" xfId="0" applyAlignment="1">
      <alignment/>
    </xf>
    <xf numFmtId="165" fontId="1" fillId="0" borderId="1" xfId="0" applyNumberFormat="1" applyFont="1" applyFill="1" applyBorder="1" applyAlignment="1" applyProtection="1">
      <alignment horizontal="left"/>
      <protection/>
    </xf>
    <xf numFmtId="165" fontId="4" fillId="0" borderId="2" xfId="0" applyNumberFormat="1" applyFont="1" applyFill="1" applyBorder="1" applyAlignment="1" applyProtection="1">
      <alignment horizontal="left"/>
      <protection/>
    </xf>
    <xf numFmtId="165" fontId="4" fillId="0" borderId="3" xfId="0" applyNumberFormat="1" applyFont="1" applyFill="1" applyBorder="1" applyAlignment="1" applyProtection="1">
      <alignment horizontal="left"/>
      <protection/>
    </xf>
    <xf numFmtId="165" fontId="4" fillId="0" borderId="4" xfId="0" applyNumberFormat="1" applyFont="1" applyFill="1" applyBorder="1" applyAlignment="1" applyProtection="1">
      <alignment horizontal="left"/>
      <protection/>
    </xf>
    <xf numFmtId="165" fontId="1" fillId="0" borderId="5" xfId="0" applyNumberFormat="1" applyFont="1" applyFill="1" applyBorder="1" applyAlignment="1" applyProtection="1">
      <alignment horizontal="left"/>
      <protection/>
    </xf>
    <xf numFmtId="165" fontId="1" fillId="0" borderId="0" xfId="0" applyNumberFormat="1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left"/>
      <protection/>
    </xf>
    <xf numFmtId="165" fontId="3" fillId="0" borderId="6" xfId="0" applyNumberFormat="1" applyFont="1" applyFill="1" applyBorder="1" applyAlignment="1" applyProtection="1">
      <alignment horizontal="left"/>
      <protection/>
    </xf>
    <xf numFmtId="165" fontId="3" fillId="0" borderId="7" xfId="0" applyNumberFormat="1" applyFont="1" applyFill="1" applyBorder="1" applyAlignment="1" applyProtection="1">
      <alignment horizontal="left"/>
      <protection/>
    </xf>
    <xf numFmtId="165" fontId="3" fillId="0" borderId="8" xfId="0" applyNumberFormat="1" applyFont="1" applyFill="1" applyBorder="1" applyAlignment="1" applyProtection="1">
      <alignment horizontal="left"/>
      <protection/>
    </xf>
    <xf numFmtId="165" fontId="3" fillId="0" borderId="9" xfId="0" applyNumberFormat="1" applyFont="1" applyFill="1" applyBorder="1" applyAlignment="1" applyProtection="1">
      <alignment horizontal="left"/>
      <protection/>
    </xf>
    <xf numFmtId="165" fontId="3" fillId="0" borderId="10" xfId="0" applyNumberFormat="1" applyFont="1" applyFill="1" applyBorder="1" applyAlignment="1" applyProtection="1">
      <alignment horizontal="left"/>
      <protection/>
    </xf>
    <xf numFmtId="165" fontId="1" fillId="0" borderId="11" xfId="0" applyNumberFormat="1" applyFont="1" applyFill="1" applyBorder="1" applyAlignment="1" applyProtection="1">
      <alignment horizontal="left"/>
      <protection/>
    </xf>
    <xf numFmtId="165" fontId="1" fillId="0" borderId="12" xfId="0" applyNumberFormat="1" applyFont="1" applyFill="1" applyBorder="1" applyAlignment="1" applyProtection="1">
      <alignment horizontal="left"/>
      <protection/>
    </xf>
    <xf numFmtId="165" fontId="5" fillId="0" borderId="13" xfId="0" applyNumberFormat="1" applyFont="1" applyFill="1" applyBorder="1" applyAlignment="1" applyProtection="1">
      <alignment horizontal="left"/>
      <protection/>
    </xf>
    <xf numFmtId="165" fontId="5" fillId="0" borderId="5" xfId="0" applyNumberFormat="1" applyFont="1" applyFill="1" applyBorder="1" applyAlignment="1" applyProtection="1">
      <alignment horizontal="left"/>
      <protection/>
    </xf>
    <xf numFmtId="165" fontId="5" fillId="0" borderId="0" xfId="0" applyNumberFormat="1" applyFont="1" applyFill="1" applyBorder="1" applyAlignment="1" applyProtection="1">
      <alignment horizontal="left"/>
      <protection/>
    </xf>
    <xf numFmtId="165" fontId="5" fillId="0" borderId="14" xfId="0" applyNumberFormat="1" applyFont="1" applyFill="1" applyBorder="1" applyAlignment="1" applyProtection="1">
      <alignment horizontal="left"/>
      <protection/>
    </xf>
    <xf numFmtId="165" fontId="5" fillId="0" borderId="12" xfId="0" applyNumberFormat="1" applyFont="1" applyFill="1" applyBorder="1" applyAlignment="1" applyProtection="1">
      <alignment horizontal="left"/>
      <protection/>
    </xf>
    <xf numFmtId="165" fontId="5" fillId="0" borderId="11" xfId="0" applyNumberFormat="1" applyFont="1" applyFill="1" applyBorder="1" applyAlignment="1" applyProtection="1">
      <alignment horizontal="left"/>
      <protection/>
    </xf>
    <xf numFmtId="165" fontId="5" fillId="0" borderId="1" xfId="0" applyNumberFormat="1" applyFont="1" applyFill="1" applyBorder="1" applyAlignment="1" applyProtection="1">
      <alignment horizontal="left"/>
      <protection/>
    </xf>
    <xf numFmtId="165" fontId="5" fillId="0" borderId="14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horizontal="left"/>
      <protection/>
    </xf>
    <xf numFmtId="165" fontId="1" fillId="0" borderId="14" xfId="0" applyNumberFormat="1" applyFont="1" applyFill="1" applyBorder="1" applyAlignment="1" applyProtection="1">
      <alignment horizontal="left"/>
      <protection/>
    </xf>
    <xf numFmtId="165" fontId="1" fillId="0" borderId="13" xfId="0" applyNumberFormat="1" applyFont="1" applyFill="1" applyBorder="1" applyAlignment="1" applyProtection="1">
      <alignment horizontal="left"/>
      <protection/>
    </xf>
    <xf numFmtId="165" fontId="1" fillId="2" borderId="13" xfId="0" applyNumberFormat="1" applyFont="1" applyFill="1" applyBorder="1" applyAlignment="1" applyProtection="1">
      <alignment horizontal="left"/>
      <protection/>
    </xf>
    <xf numFmtId="165" fontId="1" fillId="0" borderId="15" xfId="0" applyNumberFormat="1" applyFont="1" applyFill="1" applyBorder="1" applyAlignment="1" applyProtection="1">
      <alignment horizontal="center"/>
      <protection/>
    </xf>
    <xf numFmtId="165" fontId="1" fillId="0" borderId="16" xfId="0" applyNumberFormat="1" applyFont="1" applyFill="1" applyBorder="1" applyAlignment="1" applyProtection="1">
      <alignment horizontal="center"/>
      <protection/>
    </xf>
    <xf numFmtId="165" fontId="1" fillId="0" borderId="17" xfId="0" applyNumberFormat="1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165" fontId="1" fillId="0" borderId="19" xfId="0" applyNumberFormat="1" applyFont="1" applyFill="1" applyBorder="1" applyAlignment="1" applyProtection="1">
      <alignment horizontal="left"/>
      <protection/>
    </xf>
    <xf numFmtId="165" fontId="6" fillId="0" borderId="5" xfId="0" applyNumberFormat="1" applyFont="1" applyFill="1" applyBorder="1" applyAlignment="1" applyProtection="1">
      <alignment horizontal="left"/>
      <protection/>
    </xf>
    <xf numFmtId="165" fontId="6" fillId="0" borderId="14" xfId="0" applyNumberFormat="1" applyFont="1" applyFill="1" applyBorder="1" applyAlignment="1" applyProtection="1">
      <alignment horizontal="left"/>
      <protection/>
    </xf>
    <xf numFmtId="165" fontId="7" fillId="0" borderId="0" xfId="0" applyNumberFormat="1" applyFont="1" applyFill="1" applyBorder="1" applyAlignment="1" applyProtection="1">
      <alignment horizontal="left"/>
      <protection/>
    </xf>
    <xf numFmtId="165" fontId="7" fillId="0" borderId="5" xfId="0" applyNumberFormat="1" applyFont="1" applyFill="1" applyBorder="1" applyAlignment="1" applyProtection="1">
      <alignment horizontal="left"/>
      <protection/>
    </xf>
    <xf numFmtId="165" fontId="6" fillId="0" borderId="0" xfId="0" applyNumberFormat="1" applyFont="1" applyFill="1" applyBorder="1" applyAlignment="1" applyProtection="1">
      <alignment horizontal="center"/>
      <protection/>
    </xf>
    <xf numFmtId="164" fontId="8" fillId="0" borderId="20" xfId="21" applyFont="1" applyBorder="1" applyProtection="1">
      <alignment/>
      <protection/>
    </xf>
    <xf numFmtId="164" fontId="3" fillId="0" borderId="21" xfId="21" applyBorder="1">
      <alignment/>
      <protection/>
    </xf>
    <xf numFmtId="164" fontId="3" fillId="0" borderId="21" xfId="21" applyBorder="1" applyProtection="1">
      <alignment/>
      <protection/>
    </xf>
    <xf numFmtId="164" fontId="6" fillId="0" borderId="22" xfId="21" applyFont="1" applyFill="1" applyBorder="1" applyAlignment="1" applyProtection="1">
      <alignment horizontal="left" indent="1"/>
      <protection/>
    </xf>
    <xf numFmtId="164" fontId="9" fillId="3" borderId="23" xfId="21" applyFont="1" applyFill="1" applyBorder="1" applyAlignment="1" applyProtection="1">
      <alignment horizontal="left" indent="2"/>
      <protection locked="0"/>
    </xf>
    <xf numFmtId="164" fontId="8" fillId="0" borderId="5" xfId="21" applyFont="1" applyBorder="1" applyProtection="1">
      <alignment/>
      <protection/>
    </xf>
    <xf numFmtId="164" fontId="9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3" fillId="0" borderId="0" xfId="21" applyBorder="1" applyProtection="1">
      <alignment/>
      <protection/>
    </xf>
    <xf numFmtId="164" fontId="6" fillId="0" borderId="24" xfId="21" applyFont="1" applyFill="1" applyBorder="1" applyAlignment="1" applyProtection="1">
      <alignment horizontal="left" indent="1"/>
      <protection/>
    </xf>
    <xf numFmtId="166" fontId="10" fillId="3" borderId="25" xfId="21" applyNumberFormat="1" applyFont="1" applyFill="1" applyBorder="1" applyAlignment="1" applyProtection="1">
      <alignment horizontal="left" indent="2"/>
      <protection/>
    </xf>
    <xf numFmtId="164" fontId="3" fillId="0" borderId="5" xfId="21" applyBorder="1">
      <alignment/>
      <protection/>
    </xf>
    <xf numFmtId="164" fontId="8" fillId="0" borderId="0" xfId="21" applyFont="1" applyBorder="1" applyProtection="1">
      <alignment/>
      <protection/>
    </xf>
    <xf numFmtId="164" fontId="6" fillId="0" borderId="24" xfId="21" applyFont="1" applyBorder="1" applyAlignment="1">
      <alignment horizontal="center"/>
      <protection/>
    </xf>
    <xf numFmtId="164" fontId="9" fillId="3" borderId="25" xfId="21" applyFont="1" applyFill="1" applyBorder="1" applyAlignment="1">
      <alignment horizontal="left" indent="2"/>
      <protection/>
    </xf>
    <xf numFmtId="164" fontId="11" fillId="0" borderId="5" xfId="21" applyFont="1" applyBorder="1" applyProtection="1">
      <alignment/>
      <protection/>
    </xf>
    <xf numFmtId="164" fontId="1" fillId="0" borderId="0" xfId="0" applyFont="1" applyBorder="1" applyAlignment="1">
      <alignment/>
    </xf>
    <xf numFmtId="164" fontId="3" fillId="0" borderId="0" xfId="21" applyBorder="1">
      <alignment/>
      <protection/>
    </xf>
    <xf numFmtId="164" fontId="6" fillId="0" borderId="26" xfId="21" applyFont="1" applyFill="1" applyBorder="1" applyAlignment="1" applyProtection="1">
      <alignment horizontal="left" indent="1"/>
      <protection/>
    </xf>
    <xf numFmtId="166" fontId="10" fillId="3" borderId="27" xfId="21" applyNumberFormat="1" applyFont="1" applyFill="1" applyBorder="1" applyAlignment="1" applyProtection="1">
      <alignment horizontal="left" indent="2"/>
      <protection locked="0"/>
    </xf>
    <xf numFmtId="164" fontId="6" fillId="0" borderId="27" xfId="21" applyFont="1" applyFill="1" applyBorder="1" applyAlignment="1">
      <alignment horizontal="center"/>
      <protection/>
    </xf>
    <xf numFmtId="167" fontId="9" fillId="3" borderId="28" xfId="21" applyNumberFormat="1" applyFont="1" applyFill="1" applyBorder="1" applyAlignment="1">
      <alignment horizontal="left" indent="2"/>
      <protection/>
    </xf>
    <xf numFmtId="164" fontId="5" fillId="0" borderId="15" xfId="0" applyFont="1" applyBorder="1" applyAlignment="1">
      <alignment/>
    </xf>
    <xf numFmtId="164" fontId="3" fillId="0" borderId="0" xfId="21">
      <alignment/>
      <protection/>
    </xf>
    <xf numFmtId="164" fontId="12" fillId="0" borderId="0" xfId="21" applyFont="1" applyBorder="1" applyProtection="1">
      <alignment/>
      <protection/>
    </xf>
    <xf numFmtId="164" fontId="6" fillId="0" borderId="11" xfId="21" applyFont="1" applyBorder="1" applyAlignment="1">
      <alignment/>
      <protection/>
    </xf>
    <xf numFmtId="164" fontId="3" fillId="0" borderId="11" xfId="21" applyBorder="1" applyAlignment="1" applyProtection="1">
      <alignment/>
      <protection/>
    </xf>
    <xf numFmtId="164" fontId="3" fillId="0" borderId="11" xfId="21" applyBorder="1" applyAlignment="1">
      <alignment/>
      <protection/>
    </xf>
    <xf numFmtId="164" fontId="3" fillId="0" borderId="29" xfId="21" applyBorder="1" applyAlignment="1">
      <alignment/>
      <protection/>
    </xf>
    <xf numFmtId="168" fontId="13" fillId="0" borderId="30" xfId="21" applyNumberFormat="1" applyFont="1" applyFill="1" applyBorder="1" applyAlignment="1">
      <alignment horizontal="center" vertical="center"/>
      <protection/>
    </xf>
    <xf numFmtId="164" fontId="9" fillId="3" borderId="30" xfId="21" applyFont="1" applyFill="1" applyBorder="1" applyAlignment="1" applyProtection="1">
      <alignment horizontal="left" vertical="center" indent="2"/>
      <protection locked="0"/>
    </xf>
    <xf numFmtId="164" fontId="8" fillId="0" borderId="5" xfId="21" applyFont="1" applyFill="1" applyBorder="1" applyAlignment="1" applyProtection="1">
      <alignment horizontal="left" vertical="center" indent="2"/>
      <protection locked="0"/>
    </xf>
    <xf numFmtId="168" fontId="13" fillId="0" borderId="13" xfId="21" applyNumberFormat="1" applyFont="1" applyFill="1" applyBorder="1" applyAlignment="1">
      <alignment horizontal="center" vertical="center"/>
      <protection/>
    </xf>
    <xf numFmtId="164" fontId="9" fillId="3" borderId="31" xfId="21" applyFont="1" applyFill="1" applyBorder="1" applyAlignment="1" applyProtection="1">
      <alignment horizontal="left" vertical="center" indent="2"/>
      <protection locked="0"/>
    </xf>
    <xf numFmtId="168" fontId="13" fillId="0" borderId="15" xfId="21" applyNumberFormat="1" applyFont="1" applyFill="1" applyBorder="1" applyAlignment="1">
      <alignment horizontal="center"/>
      <protection/>
    </xf>
    <xf numFmtId="164" fontId="1" fillId="3" borderId="17" xfId="21" applyFont="1" applyFill="1" applyBorder="1" applyAlignment="1" applyProtection="1">
      <alignment horizontal="left" indent="2"/>
      <protection locked="0"/>
    </xf>
    <xf numFmtId="164" fontId="1" fillId="0" borderId="19" xfId="21" applyFont="1" applyFill="1" applyBorder="1" applyAlignment="1" applyProtection="1">
      <alignment/>
      <protection locked="0"/>
    </xf>
    <xf numFmtId="164" fontId="13" fillId="0" borderId="0" xfId="21" applyFont="1" applyFill="1" applyBorder="1" applyAlignment="1">
      <alignment horizontal="center"/>
      <protection/>
    </xf>
    <xf numFmtId="164" fontId="1" fillId="3" borderId="32" xfId="21" applyFont="1" applyFill="1" applyBorder="1" applyAlignment="1" applyProtection="1">
      <alignment horizontal="left" indent="2"/>
      <protection locked="0"/>
    </xf>
    <xf numFmtId="168" fontId="13" fillId="0" borderId="33" xfId="21" applyNumberFormat="1" applyFont="1" applyFill="1" applyBorder="1" applyAlignment="1">
      <alignment horizontal="center"/>
      <protection/>
    </xf>
    <xf numFmtId="164" fontId="1" fillId="3" borderId="13" xfId="21" applyFont="1" applyFill="1" applyBorder="1" applyAlignment="1" applyProtection="1">
      <alignment horizontal="left" indent="2"/>
      <protection locked="0"/>
    </xf>
    <xf numFmtId="164" fontId="13" fillId="0" borderId="16" xfId="21" applyFont="1" applyFill="1" applyBorder="1" applyAlignment="1">
      <alignment horizontal="center"/>
      <protection/>
    </xf>
    <xf numFmtId="165" fontId="1" fillId="3" borderId="25" xfId="21" applyNumberFormat="1" applyFont="1" applyFill="1" applyBorder="1" applyAlignment="1" applyProtection="1">
      <alignment horizontal="left" indent="2"/>
      <protection locked="0"/>
    </xf>
    <xf numFmtId="164" fontId="13" fillId="0" borderId="13" xfId="21" applyFont="1" applyFill="1" applyBorder="1" applyAlignment="1">
      <alignment horizontal="center"/>
      <protection/>
    </xf>
    <xf numFmtId="164" fontId="3" fillId="0" borderId="5" xfId="21" applyBorder="1" applyProtection="1">
      <alignment/>
      <protection/>
    </xf>
    <xf numFmtId="164" fontId="14" fillId="0" borderId="0" xfId="21" applyFont="1" applyBorder="1" applyProtection="1">
      <alignment/>
      <protection/>
    </xf>
    <xf numFmtId="164" fontId="8" fillId="0" borderId="0" xfId="21" applyFont="1" applyBorder="1" applyAlignment="1" applyProtection="1">
      <alignment horizontal="left"/>
      <protection/>
    </xf>
    <xf numFmtId="164" fontId="3" fillId="0" borderId="34" xfId="21" applyBorder="1">
      <alignment/>
      <protection/>
    </xf>
    <xf numFmtId="164" fontId="9" fillId="0" borderId="5" xfId="21" applyFont="1" applyBorder="1" applyProtection="1">
      <alignment/>
      <protection/>
    </xf>
    <xf numFmtId="164" fontId="13" fillId="0" borderId="16" xfId="21" applyFont="1" applyBorder="1" applyAlignment="1" applyProtection="1">
      <alignment horizontal="center"/>
      <protection/>
    </xf>
    <xf numFmtId="164" fontId="7" fillId="0" borderId="16" xfId="21" applyFont="1" applyBorder="1" applyAlignment="1" applyProtection="1">
      <alignment horizontal="center"/>
      <protection/>
    </xf>
    <xf numFmtId="164" fontId="13" fillId="0" borderId="35" xfId="21" applyFont="1" applyBorder="1" applyAlignment="1" applyProtection="1">
      <alignment horizontal="center"/>
      <protection/>
    </xf>
    <xf numFmtId="164" fontId="13" fillId="0" borderId="36" xfId="21" applyFont="1" applyBorder="1" applyAlignment="1">
      <alignment horizontal="center"/>
      <protection/>
    </xf>
    <xf numFmtId="164" fontId="1" fillId="0" borderId="13" xfId="21" applyNumberFormat="1" applyFont="1" applyBorder="1" applyProtection="1">
      <alignment/>
      <protection/>
    </xf>
    <xf numFmtId="164" fontId="1" fillId="0" borderId="37" xfId="21" applyNumberFormat="1" applyFont="1" applyFill="1" applyBorder="1" applyProtection="1">
      <alignment/>
      <protection/>
    </xf>
    <xf numFmtId="169" fontId="1" fillId="3" borderId="13" xfId="21" applyNumberFormat="1" applyFont="1" applyFill="1" applyBorder="1" applyAlignment="1" applyProtection="1">
      <alignment horizontal="center"/>
      <protection locked="0"/>
    </xf>
    <xf numFmtId="164" fontId="1" fillId="0" borderId="13" xfId="0" applyFont="1" applyBorder="1" applyAlignment="1" applyProtection="1">
      <alignment horizontal="center"/>
      <protection/>
    </xf>
    <xf numFmtId="164" fontId="1" fillId="0" borderId="13" xfId="0" applyNumberFormat="1" applyFont="1" applyBorder="1" applyAlignment="1">
      <alignment horizontal="center"/>
    </xf>
    <xf numFmtId="164" fontId="9" fillId="0" borderId="13" xfId="21" applyFont="1" applyFill="1" applyBorder="1" applyAlignment="1" applyProtection="1">
      <alignment horizontal="center"/>
      <protection/>
    </xf>
    <xf numFmtId="164" fontId="9" fillId="0" borderId="17" xfId="21" applyFont="1" applyBorder="1" applyAlignment="1" applyProtection="1">
      <alignment horizontal="center"/>
      <protection/>
    </xf>
    <xf numFmtId="164" fontId="1" fillId="0" borderId="17" xfId="21" applyFont="1" applyFill="1" applyBorder="1" applyAlignment="1" applyProtection="1">
      <alignment horizontal="center"/>
      <protection/>
    </xf>
    <xf numFmtId="164" fontId="1" fillId="0" borderId="5" xfId="21" applyFont="1" applyBorder="1" applyProtection="1">
      <alignment/>
      <protection/>
    </xf>
    <xf numFmtId="164" fontId="3" fillId="0" borderId="34" xfId="21" applyBorder="1" applyProtection="1">
      <alignment/>
      <protection/>
    </xf>
    <xf numFmtId="164" fontId="6" fillId="0" borderId="5" xfId="21" applyFont="1" applyBorder="1" applyProtection="1">
      <alignment/>
      <protection/>
    </xf>
    <xf numFmtId="164" fontId="6" fillId="0" borderId="0" xfId="21" applyFont="1" applyBorder="1" applyProtection="1">
      <alignment/>
      <protection/>
    </xf>
    <xf numFmtId="164" fontId="6" fillId="0" borderId="0" xfId="21" applyFont="1" applyBorder="1">
      <alignment/>
      <protection/>
    </xf>
    <xf numFmtId="164" fontId="1" fillId="0" borderId="0" xfId="21" applyFont="1" applyBorder="1">
      <alignment/>
      <protection/>
    </xf>
    <xf numFmtId="164" fontId="15" fillId="4" borderId="38" xfId="0" applyFont="1" applyFill="1" applyBorder="1" applyAlignment="1" applyProtection="1">
      <alignment horizontal="center" vertical="center"/>
      <protection/>
    </xf>
    <xf numFmtId="164" fontId="3" fillId="0" borderId="39" xfId="21" applyFill="1" applyBorder="1" applyProtection="1">
      <alignment/>
      <protection locked="0"/>
    </xf>
    <xf numFmtId="164" fontId="3" fillId="0" borderId="40" xfId="21" applyFill="1" applyBorder="1" applyProtection="1">
      <alignment/>
      <protection locked="0"/>
    </xf>
    <xf numFmtId="164" fontId="15" fillId="0" borderId="41" xfId="21" applyFont="1" applyFill="1" applyBorder="1" applyAlignment="1" applyProtection="1">
      <alignment horizontal="left" vertical="center" indent="2"/>
      <protection locked="0"/>
    </xf>
    <xf numFmtId="164" fontId="15" fillId="0" borderId="42" xfId="21" applyFont="1" applyFill="1" applyBorder="1" applyAlignment="1" applyProtection="1">
      <alignment horizontal="left" vertical="center" indent="2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äärittämätön" xfId="20"/>
    <cellStyle name="Normaali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  <col min="11" max="16384" width="9.0039062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10</v>
      </c>
      <c r="F7" s="15" t="s">
        <v>14</v>
      </c>
      <c r="G7" s="15" t="s">
        <v>15</v>
      </c>
      <c r="H7" s="15" t="s">
        <v>16</v>
      </c>
      <c r="I7" s="16"/>
      <c r="J7" s="17"/>
    </row>
    <row r="8" spans="1:10" ht="14.25" customHeight="1">
      <c r="A8" s="15" t="s">
        <v>16</v>
      </c>
      <c r="B8" s="15" t="s">
        <v>17</v>
      </c>
      <c r="C8" s="15" t="s">
        <v>18</v>
      </c>
      <c r="D8" s="15" t="s">
        <v>19</v>
      </c>
      <c r="E8" s="15" t="s">
        <v>10</v>
      </c>
      <c r="F8" s="15" t="s">
        <v>20</v>
      </c>
      <c r="G8" s="15" t="s">
        <v>21</v>
      </c>
      <c r="H8" s="15" t="s">
        <v>22</v>
      </c>
      <c r="I8" s="16"/>
      <c r="J8" s="17"/>
    </row>
    <row r="9" spans="1:10" ht="14.25" customHeight="1">
      <c r="A9" s="15" t="s">
        <v>22</v>
      </c>
      <c r="B9" s="15" t="s">
        <v>23</v>
      </c>
      <c r="C9" s="15" t="s">
        <v>24</v>
      </c>
      <c r="D9" s="15" t="s">
        <v>25</v>
      </c>
      <c r="E9" s="15" t="s">
        <v>10</v>
      </c>
      <c r="F9" s="15" t="s">
        <v>26</v>
      </c>
      <c r="G9" s="15" t="s">
        <v>27</v>
      </c>
      <c r="H9" s="15" t="s">
        <v>10</v>
      </c>
      <c r="I9" s="16"/>
      <c r="J9" s="17"/>
    </row>
    <row r="10" spans="1:10" ht="14.25" customHeight="1">
      <c r="A10" s="15" t="s">
        <v>28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</row>
    <row r="13" spans="1:10" ht="14.25" customHeight="1">
      <c r="A13" s="17"/>
      <c r="B13" s="21"/>
      <c r="C13" s="15" t="s">
        <v>36</v>
      </c>
      <c r="D13" s="15" t="s">
        <v>37</v>
      </c>
      <c r="E13" s="15" t="s">
        <v>38</v>
      </c>
      <c r="F13" s="15" t="s">
        <v>39</v>
      </c>
      <c r="G13" s="15" t="s">
        <v>38</v>
      </c>
      <c r="H13" s="15"/>
      <c r="I13" s="15" t="s">
        <v>36</v>
      </c>
      <c r="J13" s="15" t="s">
        <v>28</v>
      </c>
    </row>
    <row r="14" spans="1:10" ht="14.25" customHeight="1">
      <c r="A14" s="17"/>
      <c r="B14" s="21"/>
      <c r="C14" s="15" t="s">
        <v>40</v>
      </c>
      <c r="D14" s="15"/>
      <c r="E14" s="15"/>
      <c r="F14" s="15"/>
      <c r="G14" s="15"/>
      <c r="H14" s="15"/>
      <c r="I14" s="15"/>
      <c r="J14" s="15" t="s">
        <v>22</v>
      </c>
    </row>
    <row r="15" spans="1:10" ht="14.25" customHeight="1">
      <c r="A15" s="17"/>
      <c r="B15" s="21"/>
      <c r="C15" s="15" t="s">
        <v>41</v>
      </c>
      <c r="D15" s="15"/>
      <c r="E15" s="15"/>
      <c r="F15" s="15"/>
      <c r="G15" s="15"/>
      <c r="H15" s="15"/>
      <c r="I15" s="15"/>
      <c r="J15" s="15" t="s">
        <v>16</v>
      </c>
    </row>
    <row r="16" spans="1:10" ht="14.25" customHeight="1">
      <c r="A16" s="17"/>
      <c r="B16" s="21"/>
      <c r="C16" s="15" t="s">
        <v>42</v>
      </c>
      <c r="D16" s="15" t="s">
        <v>43</v>
      </c>
      <c r="E16" s="15" t="s">
        <v>44</v>
      </c>
      <c r="F16" s="15" t="s">
        <v>45</v>
      </c>
      <c r="G16" s="15" t="s">
        <v>46</v>
      </c>
      <c r="H16" s="15" t="s">
        <v>37</v>
      </c>
      <c r="I16" s="15" t="s">
        <v>47</v>
      </c>
      <c r="J16" s="15" t="s">
        <v>28</v>
      </c>
    </row>
    <row r="17" spans="1:10" ht="14.25" customHeight="1">
      <c r="A17" s="17"/>
      <c r="B17" s="21"/>
      <c r="C17" s="15" t="s">
        <v>48</v>
      </c>
      <c r="D17" s="15" t="s">
        <v>45</v>
      </c>
      <c r="E17" s="15" t="s">
        <v>39</v>
      </c>
      <c r="F17" s="15" t="s">
        <v>49</v>
      </c>
      <c r="G17" s="15" t="s">
        <v>50</v>
      </c>
      <c r="H17" s="15"/>
      <c r="I17" s="15" t="s">
        <v>51</v>
      </c>
      <c r="J17" s="15" t="s">
        <v>22</v>
      </c>
    </row>
    <row r="18" spans="1:10" ht="14.25" customHeight="1">
      <c r="A18" s="17"/>
      <c r="B18" s="21"/>
      <c r="C18" s="15" t="s">
        <v>52</v>
      </c>
      <c r="D18" s="15"/>
      <c r="E18" s="15"/>
      <c r="F18" s="15"/>
      <c r="G18" s="15"/>
      <c r="H18" s="15"/>
      <c r="I18" s="15"/>
      <c r="J18" s="15" t="s">
        <v>10</v>
      </c>
    </row>
    <row r="19" spans="1:10" ht="15" customHeight="1">
      <c r="A19" s="17"/>
      <c r="B19" s="17"/>
      <c r="C19" s="18"/>
      <c r="D19" s="18"/>
      <c r="E19" s="22"/>
      <c r="F19" s="18"/>
      <c r="G19" s="18"/>
      <c r="H19" s="18"/>
      <c r="I19" s="18"/>
      <c r="J19" s="18"/>
    </row>
    <row r="20" spans="1:10" ht="14.25" customHeight="1">
      <c r="A20" s="15"/>
      <c r="B20" s="15" t="s">
        <v>3</v>
      </c>
      <c r="C20" s="15" t="s">
        <v>53</v>
      </c>
      <c r="D20" s="15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6"/>
      <c r="J20" s="17"/>
    </row>
    <row r="21" spans="1:10" ht="14.25" customHeight="1">
      <c r="A21" s="15" t="s">
        <v>10</v>
      </c>
      <c r="B21" s="15" t="s">
        <v>54</v>
      </c>
      <c r="C21" s="15" t="s">
        <v>55</v>
      </c>
      <c r="D21" s="15" t="s">
        <v>56</v>
      </c>
      <c r="E21" s="15" t="s">
        <v>16</v>
      </c>
      <c r="F21" s="15" t="s">
        <v>57</v>
      </c>
      <c r="G21" s="15" t="s">
        <v>58</v>
      </c>
      <c r="H21" s="15" t="s">
        <v>10</v>
      </c>
      <c r="I21" s="16"/>
      <c r="J21" s="17"/>
    </row>
    <row r="22" spans="1:10" ht="14.25" customHeight="1">
      <c r="A22" s="15" t="s">
        <v>16</v>
      </c>
      <c r="B22" s="15"/>
      <c r="C22" s="15"/>
      <c r="D22" s="15"/>
      <c r="E22" s="15"/>
      <c r="F22" s="15"/>
      <c r="G22" s="15"/>
      <c r="H22" s="15"/>
      <c r="I22" s="16"/>
      <c r="J22" s="17"/>
    </row>
    <row r="23" spans="1:10" ht="14.25" customHeight="1">
      <c r="A23" s="15" t="s">
        <v>22</v>
      </c>
      <c r="B23" s="15" t="s">
        <v>59</v>
      </c>
      <c r="C23" s="15" t="s">
        <v>60</v>
      </c>
      <c r="D23" s="15" t="s">
        <v>61</v>
      </c>
      <c r="E23" s="15" t="s">
        <v>10</v>
      </c>
      <c r="F23" s="15" t="s">
        <v>62</v>
      </c>
      <c r="G23" s="15" t="s">
        <v>63</v>
      </c>
      <c r="H23" s="15" t="s">
        <v>16</v>
      </c>
      <c r="I23" s="16"/>
      <c r="J23" s="17"/>
    </row>
    <row r="24" spans="1:10" ht="14.25" customHeight="1">
      <c r="A24" s="15" t="s">
        <v>28</v>
      </c>
      <c r="B24" s="15" t="s">
        <v>64</v>
      </c>
      <c r="C24" s="15" t="s">
        <v>65</v>
      </c>
      <c r="D24" s="15" t="s">
        <v>66</v>
      </c>
      <c r="E24" s="15" t="s">
        <v>67</v>
      </c>
      <c r="F24" s="15" t="s">
        <v>68</v>
      </c>
      <c r="G24" s="15" t="s">
        <v>69</v>
      </c>
      <c r="H24" s="15" t="s">
        <v>22</v>
      </c>
      <c r="I24" s="16"/>
      <c r="J24" s="17"/>
    </row>
    <row r="25" spans="1:10" ht="15" customHeight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>
      <c r="A26" s="17"/>
      <c r="B26" s="21"/>
      <c r="C26" s="15"/>
      <c r="D26" s="15" t="s">
        <v>29</v>
      </c>
      <c r="E26" s="15" t="s">
        <v>30</v>
      </c>
      <c r="F26" s="15" t="s">
        <v>31</v>
      </c>
      <c r="G26" s="15" t="s">
        <v>32</v>
      </c>
      <c r="H26" s="15" t="s">
        <v>33</v>
      </c>
      <c r="I26" s="15" t="s">
        <v>34</v>
      </c>
      <c r="J26" s="15" t="s">
        <v>35</v>
      </c>
    </row>
    <row r="27" spans="1:10" ht="14.25" customHeight="1">
      <c r="A27" s="17"/>
      <c r="B27" s="21"/>
      <c r="C27" s="15" t="s">
        <v>36</v>
      </c>
      <c r="D27" s="15" t="s">
        <v>50</v>
      </c>
      <c r="E27" s="15" t="s">
        <v>49</v>
      </c>
      <c r="F27" s="15" t="s">
        <v>49</v>
      </c>
      <c r="G27" s="15"/>
      <c r="H27" s="15"/>
      <c r="I27" s="15" t="s">
        <v>70</v>
      </c>
      <c r="J27" s="15" t="s">
        <v>28</v>
      </c>
    </row>
    <row r="28" spans="1:10" ht="14.25" customHeight="1">
      <c r="A28" s="17"/>
      <c r="B28" s="21"/>
      <c r="C28" s="15" t="s">
        <v>40</v>
      </c>
      <c r="D28" s="15"/>
      <c r="E28" s="15"/>
      <c r="F28" s="15"/>
      <c r="G28" s="15"/>
      <c r="H28" s="15"/>
      <c r="I28" s="15"/>
      <c r="J28" s="15" t="s">
        <v>22</v>
      </c>
    </row>
    <row r="29" spans="1:10" ht="14.25" customHeight="1">
      <c r="A29" s="17"/>
      <c r="B29" s="21"/>
      <c r="C29" s="15" t="s">
        <v>41</v>
      </c>
      <c r="D29" s="15" t="s">
        <v>71</v>
      </c>
      <c r="E29" s="15" t="s">
        <v>45</v>
      </c>
      <c r="F29" s="15" t="s">
        <v>43</v>
      </c>
      <c r="G29" s="15"/>
      <c r="H29" s="15"/>
      <c r="I29" s="15" t="s">
        <v>70</v>
      </c>
      <c r="J29" s="15" t="s">
        <v>16</v>
      </c>
    </row>
    <row r="30" spans="1:10" ht="14.25" customHeight="1">
      <c r="A30" s="17"/>
      <c r="B30" s="21"/>
      <c r="C30" s="15" t="s">
        <v>42</v>
      </c>
      <c r="D30" s="15"/>
      <c r="E30" s="15"/>
      <c r="F30" s="15"/>
      <c r="G30" s="15"/>
      <c r="H30" s="15"/>
      <c r="I30" s="15"/>
      <c r="J30" s="15" t="s">
        <v>28</v>
      </c>
    </row>
    <row r="31" spans="1:10" ht="14.25" customHeight="1">
      <c r="A31" s="17"/>
      <c r="B31" s="21"/>
      <c r="C31" s="15" t="s">
        <v>48</v>
      </c>
      <c r="D31" s="15"/>
      <c r="E31" s="15"/>
      <c r="F31" s="15"/>
      <c r="G31" s="15"/>
      <c r="H31" s="15"/>
      <c r="I31" s="15"/>
      <c r="J31" s="15" t="s">
        <v>22</v>
      </c>
    </row>
    <row r="32" spans="1:10" ht="14.25" customHeight="1">
      <c r="A32" s="17"/>
      <c r="B32" s="21"/>
      <c r="C32" s="15" t="s">
        <v>52</v>
      </c>
      <c r="D32" s="15" t="s">
        <v>72</v>
      </c>
      <c r="E32" s="15" t="s">
        <v>73</v>
      </c>
      <c r="F32" s="15" t="s">
        <v>74</v>
      </c>
      <c r="G32" s="15" t="s">
        <v>37</v>
      </c>
      <c r="H32" s="15" t="s">
        <v>43</v>
      </c>
      <c r="I32" s="15" t="s">
        <v>47</v>
      </c>
      <c r="J32" s="15" t="s">
        <v>10</v>
      </c>
    </row>
    <row r="33" spans="1:10" ht="15" customHeight="1">
      <c r="A33" s="17"/>
      <c r="B33" s="17"/>
      <c r="C33" s="18"/>
      <c r="D33" s="18"/>
      <c r="E33" s="22"/>
      <c r="F33" s="18"/>
      <c r="G33" s="18"/>
      <c r="H33" s="18"/>
      <c r="I33" s="18"/>
      <c r="J33" s="18"/>
    </row>
    <row r="34" spans="1:10" ht="14.25" customHeight="1">
      <c r="A34" s="15"/>
      <c r="B34" s="15" t="s">
        <v>3</v>
      </c>
      <c r="C34" s="15" t="s">
        <v>75</v>
      </c>
      <c r="D34" s="15" t="s">
        <v>5</v>
      </c>
      <c r="E34" s="15" t="s">
        <v>6</v>
      </c>
      <c r="F34" s="15" t="s">
        <v>7</v>
      </c>
      <c r="G34" s="15" t="s">
        <v>8</v>
      </c>
      <c r="H34" s="15" t="s">
        <v>9</v>
      </c>
      <c r="I34" s="16"/>
      <c r="J34" s="17"/>
    </row>
    <row r="35" spans="1:10" ht="14.25" customHeight="1">
      <c r="A35" s="15" t="s">
        <v>10</v>
      </c>
      <c r="B35" s="15" t="s">
        <v>76</v>
      </c>
      <c r="C35" s="15" t="s">
        <v>77</v>
      </c>
      <c r="D35" s="15" t="s">
        <v>78</v>
      </c>
      <c r="E35" s="15" t="s">
        <v>22</v>
      </c>
      <c r="F35" s="15" t="s">
        <v>79</v>
      </c>
      <c r="G35" s="15" t="s">
        <v>80</v>
      </c>
      <c r="H35" s="15" t="s">
        <v>10</v>
      </c>
      <c r="I35" s="16"/>
      <c r="J35" s="17"/>
    </row>
    <row r="36" spans="1:10" ht="14.25" customHeight="1">
      <c r="A36" s="15" t="s">
        <v>16</v>
      </c>
      <c r="B36" s="15" t="s">
        <v>81</v>
      </c>
      <c r="C36" s="15" t="s">
        <v>82</v>
      </c>
      <c r="D36" s="15" t="s">
        <v>61</v>
      </c>
      <c r="E36" s="15" t="s">
        <v>10</v>
      </c>
      <c r="F36" s="15" t="s">
        <v>83</v>
      </c>
      <c r="G36" s="15" t="s">
        <v>84</v>
      </c>
      <c r="H36" s="15" t="s">
        <v>22</v>
      </c>
      <c r="I36" s="16"/>
      <c r="J36" s="17"/>
    </row>
    <row r="37" spans="1:10" ht="14.25" customHeight="1">
      <c r="A37" s="15" t="s">
        <v>22</v>
      </c>
      <c r="B37" s="15" t="s">
        <v>85</v>
      </c>
      <c r="C37" s="15" t="s">
        <v>86</v>
      </c>
      <c r="D37" s="15" t="s">
        <v>66</v>
      </c>
      <c r="E37" s="15" t="s">
        <v>67</v>
      </c>
      <c r="F37" s="15" t="s">
        <v>87</v>
      </c>
      <c r="G37" s="15" t="s">
        <v>88</v>
      </c>
      <c r="H37" s="15" t="s">
        <v>28</v>
      </c>
      <c r="I37" s="16"/>
      <c r="J37" s="17"/>
    </row>
    <row r="38" spans="1:10" ht="14.25" customHeight="1">
      <c r="A38" s="15" t="s">
        <v>28</v>
      </c>
      <c r="B38" s="15" t="s">
        <v>89</v>
      </c>
      <c r="C38" s="15" t="s">
        <v>90</v>
      </c>
      <c r="D38" s="15" t="s">
        <v>13</v>
      </c>
      <c r="E38" s="15" t="s">
        <v>16</v>
      </c>
      <c r="F38" s="15" t="s">
        <v>83</v>
      </c>
      <c r="G38" s="15" t="s">
        <v>91</v>
      </c>
      <c r="H38" s="15" t="s">
        <v>16</v>
      </c>
      <c r="I38" s="16"/>
      <c r="J38" s="17"/>
    </row>
    <row r="39" spans="1:10" ht="15" customHeight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>
      <c r="A40" s="17"/>
      <c r="B40" s="21"/>
      <c r="C40" s="15"/>
      <c r="D40" s="15" t="s">
        <v>29</v>
      </c>
      <c r="E40" s="15" t="s">
        <v>30</v>
      </c>
      <c r="F40" s="15" t="s">
        <v>31</v>
      </c>
      <c r="G40" s="15" t="s">
        <v>32</v>
      </c>
      <c r="H40" s="15" t="s">
        <v>33</v>
      </c>
      <c r="I40" s="15" t="s">
        <v>34</v>
      </c>
      <c r="J40" s="15" t="s">
        <v>35</v>
      </c>
    </row>
    <row r="41" spans="1:10" ht="14.25" customHeight="1">
      <c r="A41" s="17"/>
      <c r="B41" s="21"/>
      <c r="C41" s="15" t="s">
        <v>36</v>
      </c>
      <c r="D41" s="15" t="s">
        <v>37</v>
      </c>
      <c r="E41" s="15" t="s">
        <v>49</v>
      </c>
      <c r="F41" s="15" t="s">
        <v>49</v>
      </c>
      <c r="G41" s="15"/>
      <c r="H41" s="15"/>
      <c r="I41" s="15" t="s">
        <v>70</v>
      </c>
      <c r="J41" s="15" t="s">
        <v>28</v>
      </c>
    </row>
    <row r="42" spans="1:10" ht="14.25" customHeight="1">
      <c r="A42" s="17"/>
      <c r="B42" s="21"/>
      <c r="C42" s="15" t="s">
        <v>40</v>
      </c>
      <c r="D42" s="15" t="s">
        <v>74</v>
      </c>
      <c r="E42" s="15" t="s">
        <v>43</v>
      </c>
      <c r="F42" s="15" t="s">
        <v>43</v>
      </c>
      <c r="G42" s="15" t="s">
        <v>44</v>
      </c>
      <c r="H42" s="15" t="s">
        <v>44</v>
      </c>
      <c r="I42" s="15" t="s">
        <v>42</v>
      </c>
      <c r="J42" s="15" t="s">
        <v>22</v>
      </c>
    </row>
    <row r="43" spans="1:10" ht="14.25" customHeight="1">
      <c r="A43" s="17"/>
      <c r="B43" s="21"/>
      <c r="C43" s="15" t="s">
        <v>41</v>
      </c>
      <c r="D43" s="15" t="s">
        <v>92</v>
      </c>
      <c r="E43" s="15" t="s">
        <v>43</v>
      </c>
      <c r="F43" s="15" t="s">
        <v>45</v>
      </c>
      <c r="G43" s="15" t="s">
        <v>43</v>
      </c>
      <c r="H43" s="15"/>
      <c r="I43" s="15" t="s">
        <v>51</v>
      </c>
      <c r="J43" s="15" t="s">
        <v>16</v>
      </c>
    </row>
    <row r="44" spans="1:10" ht="14.25" customHeight="1">
      <c r="A44" s="17"/>
      <c r="B44" s="21"/>
      <c r="C44" s="15" t="s">
        <v>42</v>
      </c>
      <c r="D44" s="15" t="s">
        <v>45</v>
      </c>
      <c r="E44" s="15" t="s">
        <v>50</v>
      </c>
      <c r="F44" s="15" t="s">
        <v>93</v>
      </c>
      <c r="G44" s="15"/>
      <c r="H44" s="15"/>
      <c r="I44" s="15" t="s">
        <v>70</v>
      </c>
      <c r="J44" s="15" t="s">
        <v>28</v>
      </c>
    </row>
    <row r="45" spans="1:10" ht="14.25" customHeight="1">
      <c r="A45" s="17"/>
      <c r="B45" s="21"/>
      <c r="C45" s="15" t="s">
        <v>48</v>
      </c>
      <c r="D45" s="15" t="s">
        <v>94</v>
      </c>
      <c r="E45" s="15" t="s">
        <v>95</v>
      </c>
      <c r="F45" s="15" t="s">
        <v>96</v>
      </c>
      <c r="G45" s="15" t="s">
        <v>49</v>
      </c>
      <c r="H45" s="15" t="s">
        <v>45</v>
      </c>
      <c r="I45" s="15" t="s">
        <v>47</v>
      </c>
      <c r="J45" s="15" t="s">
        <v>22</v>
      </c>
    </row>
    <row r="46" spans="1:10" ht="14.25" customHeight="1">
      <c r="A46" s="17"/>
      <c r="B46" s="21"/>
      <c r="C46" s="15" t="s">
        <v>52</v>
      </c>
      <c r="D46" s="15" t="s">
        <v>73</v>
      </c>
      <c r="E46" s="15" t="s">
        <v>37</v>
      </c>
      <c r="F46" s="15" t="s">
        <v>46</v>
      </c>
      <c r="G46" s="15" t="s">
        <v>46</v>
      </c>
      <c r="H46" s="15"/>
      <c r="I46" s="15" t="s">
        <v>36</v>
      </c>
      <c r="J46" s="15" t="s">
        <v>10</v>
      </c>
    </row>
    <row r="47" spans="1:10" ht="15" customHeight="1">
      <c r="A47" s="17"/>
      <c r="B47" s="17"/>
      <c r="C47" s="18"/>
      <c r="D47" s="18"/>
      <c r="E47" s="22"/>
      <c r="F47" s="18"/>
      <c r="G47" s="18"/>
      <c r="H47" s="18"/>
      <c r="I47" s="18"/>
      <c r="J47" s="18"/>
    </row>
    <row r="48" spans="1:10" ht="14.25" customHeight="1">
      <c r="A48" s="15"/>
      <c r="B48" s="15" t="s">
        <v>3</v>
      </c>
      <c r="C48" s="15" t="s">
        <v>97</v>
      </c>
      <c r="D48" s="15" t="s">
        <v>5</v>
      </c>
      <c r="E48" s="15" t="s">
        <v>6</v>
      </c>
      <c r="F48" s="15" t="s">
        <v>7</v>
      </c>
      <c r="G48" s="15" t="s">
        <v>8</v>
      </c>
      <c r="H48" s="15" t="s">
        <v>9</v>
      </c>
      <c r="I48" s="16"/>
      <c r="J48" s="17"/>
    </row>
    <row r="49" spans="1:10" ht="14.25" customHeight="1">
      <c r="A49" s="15" t="s">
        <v>10</v>
      </c>
      <c r="B49" s="15" t="s">
        <v>98</v>
      </c>
      <c r="C49" s="15" t="s">
        <v>99</v>
      </c>
      <c r="D49" s="15" t="s">
        <v>78</v>
      </c>
      <c r="E49" s="15" t="s">
        <v>22</v>
      </c>
      <c r="F49" s="15" t="s">
        <v>79</v>
      </c>
      <c r="G49" s="15" t="s">
        <v>100</v>
      </c>
      <c r="H49" s="15" t="s">
        <v>10</v>
      </c>
      <c r="I49" s="16"/>
      <c r="J49" s="17"/>
    </row>
    <row r="50" spans="1:10" ht="14.25" customHeight="1">
      <c r="A50" s="15" t="s">
        <v>16</v>
      </c>
      <c r="B50" s="15" t="s">
        <v>101</v>
      </c>
      <c r="C50" s="15" t="s">
        <v>102</v>
      </c>
      <c r="D50" s="15" t="s">
        <v>61</v>
      </c>
      <c r="E50" s="15" t="s">
        <v>10</v>
      </c>
      <c r="F50" s="15" t="s">
        <v>103</v>
      </c>
      <c r="G50" s="15" t="s">
        <v>104</v>
      </c>
      <c r="H50" s="15" t="s">
        <v>22</v>
      </c>
      <c r="I50" s="16"/>
      <c r="J50" s="17"/>
    </row>
    <row r="51" spans="1:10" ht="14.25" customHeight="1">
      <c r="A51" s="15" t="s">
        <v>22</v>
      </c>
      <c r="B51" s="15" t="s">
        <v>105</v>
      </c>
      <c r="C51" s="15" t="s">
        <v>106</v>
      </c>
      <c r="D51" s="15" t="s">
        <v>13</v>
      </c>
      <c r="E51" s="15" t="s">
        <v>16</v>
      </c>
      <c r="F51" s="15" t="s">
        <v>107</v>
      </c>
      <c r="G51" s="15" t="s">
        <v>108</v>
      </c>
      <c r="H51" s="15" t="s">
        <v>16</v>
      </c>
      <c r="I51" s="16"/>
      <c r="J51" s="17"/>
    </row>
    <row r="52" spans="1:10" ht="14.25" customHeight="1">
      <c r="A52" s="15" t="s">
        <v>28</v>
      </c>
      <c r="B52" s="15" t="s">
        <v>109</v>
      </c>
      <c r="C52" s="15" t="s">
        <v>110</v>
      </c>
      <c r="D52" s="15" t="s">
        <v>25</v>
      </c>
      <c r="E52" s="15" t="s">
        <v>67</v>
      </c>
      <c r="F52" s="15" t="s">
        <v>111</v>
      </c>
      <c r="G52" s="15" t="s">
        <v>112</v>
      </c>
      <c r="H52" s="15" t="s">
        <v>28</v>
      </c>
      <c r="I52" s="16"/>
      <c r="J52" s="17"/>
    </row>
    <row r="53" spans="1:10" ht="15" customHeight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>
      <c r="A54" s="17"/>
      <c r="B54" s="21"/>
      <c r="C54" s="15"/>
      <c r="D54" s="15" t="s">
        <v>29</v>
      </c>
      <c r="E54" s="15" t="s">
        <v>30</v>
      </c>
      <c r="F54" s="15" t="s">
        <v>31</v>
      </c>
      <c r="G54" s="15" t="s">
        <v>32</v>
      </c>
      <c r="H54" s="15" t="s">
        <v>33</v>
      </c>
      <c r="I54" s="15" t="s">
        <v>34</v>
      </c>
      <c r="J54" s="15" t="s">
        <v>35</v>
      </c>
    </row>
    <row r="55" spans="1:10" ht="14.25" customHeight="1">
      <c r="A55" s="17"/>
      <c r="B55" s="21"/>
      <c r="C55" s="15" t="s">
        <v>36</v>
      </c>
      <c r="D55" s="15" t="s">
        <v>50</v>
      </c>
      <c r="E55" s="15" t="s">
        <v>50</v>
      </c>
      <c r="F55" s="15" t="s">
        <v>73</v>
      </c>
      <c r="G55" s="15" t="s">
        <v>44</v>
      </c>
      <c r="H55" s="15" t="s">
        <v>50</v>
      </c>
      <c r="I55" s="15" t="s">
        <v>47</v>
      </c>
      <c r="J55" s="15" t="s">
        <v>28</v>
      </c>
    </row>
    <row r="56" spans="1:10" ht="14.25" customHeight="1">
      <c r="A56" s="17"/>
      <c r="B56" s="21"/>
      <c r="C56" s="15" t="s">
        <v>40</v>
      </c>
      <c r="D56" s="15" t="s">
        <v>45</v>
      </c>
      <c r="E56" s="15" t="s">
        <v>43</v>
      </c>
      <c r="F56" s="15" t="s">
        <v>113</v>
      </c>
      <c r="G56" s="15"/>
      <c r="H56" s="15"/>
      <c r="I56" s="15" t="s">
        <v>70</v>
      </c>
      <c r="J56" s="15" t="s">
        <v>22</v>
      </c>
    </row>
    <row r="57" spans="1:10" ht="14.25" customHeight="1">
      <c r="A57" s="17"/>
      <c r="B57" s="21"/>
      <c r="C57" s="15" t="s">
        <v>41</v>
      </c>
      <c r="D57" s="15" t="s">
        <v>45</v>
      </c>
      <c r="E57" s="15" t="s">
        <v>45</v>
      </c>
      <c r="F57" s="15" t="s">
        <v>37</v>
      </c>
      <c r="G57" s="15"/>
      <c r="H57" s="15"/>
      <c r="I57" s="15" t="s">
        <v>70</v>
      </c>
      <c r="J57" s="15" t="s">
        <v>16</v>
      </c>
    </row>
    <row r="58" spans="1:10" ht="14.25" customHeight="1">
      <c r="A58" s="17"/>
      <c r="B58" s="21"/>
      <c r="C58" s="15" t="s">
        <v>42</v>
      </c>
      <c r="D58" s="15" t="s">
        <v>96</v>
      </c>
      <c r="E58" s="15" t="s">
        <v>38</v>
      </c>
      <c r="F58" s="15" t="s">
        <v>38</v>
      </c>
      <c r="G58" s="15" t="s">
        <v>114</v>
      </c>
      <c r="H58" s="15"/>
      <c r="I58" s="15" t="s">
        <v>36</v>
      </c>
      <c r="J58" s="15" t="s">
        <v>28</v>
      </c>
    </row>
    <row r="59" spans="1:10" ht="14.25" customHeight="1">
      <c r="A59" s="17"/>
      <c r="B59" s="21"/>
      <c r="C59" s="15" t="s">
        <v>48</v>
      </c>
      <c r="D59" s="15" t="s">
        <v>114</v>
      </c>
      <c r="E59" s="15" t="s">
        <v>49</v>
      </c>
      <c r="F59" s="15" t="s">
        <v>45</v>
      </c>
      <c r="G59" s="15" t="s">
        <v>50</v>
      </c>
      <c r="H59" s="15"/>
      <c r="I59" s="15" t="s">
        <v>51</v>
      </c>
      <c r="J59" s="15" t="s">
        <v>22</v>
      </c>
    </row>
    <row r="60" spans="1:10" ht="14.25" customHeight="1">
      <c r="A60" s="17"/>
      <c r="B60" s="21"/>
      <c r="C60" s="15" t="s">
        <v>52</v>
      </c>
      <c r="D60" s="15" t="s">
        <v>45</v>
      </c>
      <c r="E60" s="15" t="s">
        <v>115</v>
      </c>
      <c r="F60" s="15" t="s">
        <v>45</v>
      </c>
      <c r="G60" s="15"/>
      <c r="H60" s="15"/>
      <c r="I60" s="15" t="s">
        <v>70</v>
      </c>
      <c r="J60" s="15" t="s">
        <v>10</v>
      </c>
    </row>
    <row r="61" spans="1:10" ht="15" customHeight="1">
      <c r="A61" s="17"/>
      <c r="B61" s="17"/>
      <c r="C61" s="18"/>
      <c r="D61" s="18"/>
      <c r="E61" s="22"/>
      <c r="F61" s="18"/>
      <c r="G61" s="18"/>
      <c r="H61" s="18"/>
      <c r="I61" s="18"/>
      <c r="J61" s="18"/>
    </row>
    <row r="62" spans="1:10" ht="14.25" customHeight="1">
      <c r="A62" s="15"/>
      <c r="B62" s="15" t="s">
        <v>3</v>
      </c>
      <c r="C62" s="15" t="s">
        <v>116</v>
      </c>
      <c r="D62" s="15" t="s">
        <v>5</v>
      </c>
      <c r="E62" s="15" t="s">
        <v>6</v>
      </c>
      <c r="F62" s="15" t="s">
        <v>7</v>
      </c>
      <c r="G62" s="15" t="s">
        <v>8</v>
      </c>
      <c r="H62" s="15" t="s">
        <v>9</v>
      </c>
      <c r="I62" s="16"/>
      <c r="J62" s="17"/>
    </row>
    <row r="63" spans="1:10" ht="14.25" customHeight="1">
      <c r="A63" s="15" t="s">
        <v>10</v>
      </c>
      <c r="B63" s="15" t="s">
        <v>117</v>
      </c>
      <c r="C63" s="15" t="s">
        <v>118</v>
      </c>
      <c r="D63" s="15" t="s">
        <v>78</v>
      </c>
      <c r="E63" s="15" t="s">
        <v>10</v>
      </c>
      <c r="F63" s="15" t="s">
        <v>119</v>
      </c>
      <c r="G63" s="15" t="s">
        <v>120</v>
      </c>
      <c r="H63" s="15" t="s">
        <v>10</v>
      </c>
      <c r="I63" s="16"/>
      <c r="J63" s="17"/>
    </row>
    <row r="64" spans="1:10" ht="14.25" customHeight="1">
      <c r="A64" s="15" t="s">
        <v>16</v>
      </c>
      <c r="B64" s="15" t="s">
        <v>121</v>
      </c>
      <c r="C64" s="15" t="s">
        <v>122</v>
      </c>
      <c r="D64" s="15" t="s">
        <v>56</v>
      </c>
      <c r="E64" s="15" t="s">
        <v>10</v>
      </c>
      <c r="F64" s="15" t="s">
        <v>123</v>
      </c>
      <c r="G64" s="15" t="s">
        <v>124</v>
      </c>
      <c r="H64" s="15" t="s">
        <v>16</v>
      </c>
      <c r="I64" s="16"/>
      <c r="J64" s="17"/>
    </row>
    <row r="65" spans="1:10" ht="14.25" customHeight="1">
      <c r="A65" s="15" t="s">
        <v>22</v>
      </c>
      <c r="B65" s="15" t="s">
        <v>125</v>
      </c>
      <c r="C65" s="15" t="s">
        <v>126</v>
      </c>
      <c r="D65" s="15" t="s">
        <v>127</v>
      </c>
      <c r="E65" s="15" t="s">
        <v>10</v>
      </c>
      <c r="F65" s="15" t="s">
        <v>52</v>
      </c>
      <c r="G65" s="15" t="s">
        <v>128</v>
      </c>
      <c r="H65" s="15" t="s">
        <v>22</v>
      </c>
      <c r="I65" s="16"/>
      <c r="J65" s="17"/>
    </row>
    <row r="66" spans="1:10" ht="14.25" customHeight="1">
      <c r="A66" s="15" t="s">
        <v>28</v>
      </c>
      <c r="B66" s="15"/>
      <c r="C66" s="15"/>
      <c r="D66" s="15"/>
      <c r="E66" s="15"/>
      <c r="F66" s="15"/>
      <c r="G66" s="15"/>
      <c r="H66" s="15"/>
      <c r="I66" s="16"/>
      <c r="J66" s="17"/>
    </row>
    <row r="67" spans="1:10" ht="15" customHeight="1">
      <c r="A67" s="18"/>
      <c r="B67" s="18"/>
      <c r="C67" s="19"/>
      <c r="D67" s="19"/>
      <c r="E67" s="19"/>
      <c r="F67" s="19"/>
      <c r="G67" s="19"/>
      <c r="H67" s="19"/>
      <c r="I67" s="20"/>
      <c r="J67" s="20"/>
    </row>
    <row r="68" spans="1:10" ht="14.25" customHeight="1">
      <c r="A68" s="17"/>
      <c r="B68" s="21"/>
      <c r="C68" s="15"/>
      <c r="D68" s="15" t="s">
        <v>29</v>
      </c>
      <c r="E68" s="15" t="s">
        <v>30</v>
      </c>
      <c r="F68" s="15" t="s">
        <v>31</v>
      </c>
      <c r="G68" s="15" t="s">
        <v>32</v>
      </c>
      <c r="H68" s="15" t="s">
        <v>33</v>
      </c>
      <c r="I68" s="15" t="s">
        <v>34</v>
      </c>
      <c r="J68" s="15" t="s">
        <v>35</v>
      </c>
    </row>
    <row r="69" spans="1:10" ht="14.25" customHeight="1">
      <c r="A69" s="17"/>
      <c r="B69" s="21"/>
      <c r="C69" s="15" t="s">
        <v>36</v>
      </c>
      <c r="D69" s="15" t="s">
        <v>114</v>
      </c>
      <c r="E69" s="15" t="s">
        <v>37</v>
      </c>
      <c r="F69" s="15" t="s">
        <v>114</v>
      </c>
      <c r="G69" s="15" t="s">
        <v>92</v>
      </c>
      <c r="H69" s="15"/>
      <c r="I69" s="15" t="s">
        <v>36</v>
      </c>
      <c r="J69" s="15" t="s">
        <v>28</v>
      </c>
    </row>
    <row r="70" spans="1:10" ht="14.25" customHeight="1">
      <c r="A70" s="17"/>
      <c r="B70" s="21"/>
      <c r="C70" s="15" t="s">
        <v>40</v>
      </c>
      <c r="D70" s="15"/>
      <c r="E70" s="15"/>
      <c r="F70" s="15"/>
      <c r="G70" s="15"/>
      <c r="H70" s="15"/>
      <c r="I70" s="15"/>
      <c r="J70" s="15" t="s">
        <v>22</v>
      </c>
    </row>
    <row r="71" spans="1:10" ht="14.25" customHeight="1">
      <c r="A71" s="17"/>
      <c r="B71" s="21"/>
      <c r="C71" s="15" t="s">
        <v>41</v>
      </c>
      <c r="D71" s="15"/>
      <c r="E71" s="15"/>
      <c r="F71" s="15"/>
      <c r="G71" s="15"/>
      <c r="H71" s="15"/>
      <c r="I71" s="15"/>
      <c r="J71" s="15" t="s">
        <v>16</v>
      </c>
    </row>
    <row r="72" spans="1:10" ht="14.25" customHeight="1">
      <c r="A72" s="17"/>
      <c r="B72" s="21"/>
      <c r="C72" s="15" t="s">
        <v>42</v>
      </c>
      <c r="D72" s="15" t="s">
        <v>129</v>
      </c>
      <c r="E72" s="15" t="s">
        <v>45</v>
      </c>
      <c r="F72" s="15" t="s">
        <v>96</v>
      </c>
      <c r="G72" s="15"/>
      <c r="H72" s="15"/>
      <c r="I72" s="15" t="s">
        <v>70</v>
      </c>
      <c r="J72" s="15" t="s">
        <v>28</v>
      </c>
    </row>
    <row r="73" spans="1:10" ht="14.25" customHeight="1">
      <c r="A73" s="17"/>
      <c r="B73" s="21"/>
      <c r="C73" s="15" t="s">
        <v>48</v>
      </c>
      <c r="D73" s="15" t="s">
        <v>130</v>
      </c>
      <c r="E73" s="15" t="s">
        <v>129</v>
      </c>
      <c r="F73" s="15" t="s">
        <v>43</v>
      </c>
      <c r="G73" s="15"/>
      <c r="H73" s="15"/>
      <c r="I73" s="15" t="s">
        <v>70</v>
      </c>
      <c r="J73" s="15" t="s">
        <v>22</v>
      </c>
    </row>
    <row r="74" spans="1:10" ht="14.25" customHeight="1">
      <c r="A74" s="17"/>
      <c r="B74" s="21"/>
      <c r="C74" s="15" t="s">
        <v>52</v>
      </c>
      <c r="D74" s="15"/>
      <c r="E74" s="15"/>
      <c r="F74" s="15"/>
      <c r="G74" s="15"/>
      <c r="H74" s="15"/>
      <c r="I74" s="15"/>
      <c r="J74" s="15" t="s">
        <v>10</v>
      </c>
    </row>
    <row r="75" spans="1:10" ht="15" customHeight="1">
      <c r="A75" s="17"/>
      <c r="B75" s="17"/>
      <c r="C75" s="18"/>
      <c r="D75" s="18"/>
      <c r="E75" s="22"/>
      <c r="F75" s="18"/>
      <c r="G75" s="18"/>
      <c r="H75" s="18"/>
      <c r="I75" s="18"/>
      <c r="J75" s="18"/>
    </row>
    <row r="76" spans="1:10" ht="14.25" customHeight="1">
      <c r="A76" s="15"/>
      <c r="B76" s="15" t="s">
        <v>3</v>
      </c>
      <c r="C76" s="15" t="s">
        <v>131</v>
      </c>
      <c r="D76" s="15" t="s">
        <v>5</v>
      </c>
      <c r="E76" s="15" t="s">
        <v>6</v>
      </c>
      <c r="F76" s="15" t="s">
        <v>7</v>
      </c>
      <c r="G76" s="15" t="s">
        <v>8</v>
      </c>
      <c r="H76" s="15" t="s">
        <v>9</v>
      </c>
      <c r="I76" s="16"/>
      <c r="J76" s="17"/>
    </row>
    <row r="77" spans="1:10" ht="14.25" customHeight="1">
      <c r="A77" s="15" t="s">
        <v>10</v>
      </c>
      <c r="B77" s="15" t="s">
        <v>132</v>
      </c>
      <c r="C77" s="15" t="s">
        <v>133</v>
      </c>
      <c r="D77" s="15" t="s">
        <v>19</v>
      </c>
      <c r="E77" s="15" t="s">
        <v>22</v>
      </c>
      <c r="F77" s="15" t="s">
        <v>79</v>
      </c>
      <c r="G77" s="15" t="s">
        <v>134</v>
      </c>
      <c r="H77" s="15" t="s">
        <v>10</v>
      </c>
      <c r="I77" s="16"/>
      <c r="J77" s="17"/>
    </row>
    <row r="78" spans="1:10" ht="14.25" customHeight="1">
      <c r="A78" s="15" t="s">
        <v>16</v>
      </c>
      <c r="B78" s="15" t="s">
        <v>135</v>
      </c>
      <c r="C78" s="15" t="s">
        <v>136</v>
      </c>
      <c r="D78" s="15" t="s">
        <v>78</v>
      </c>
      <c r="E78" s="15" t="s">
        <v>16</v>
      </c>
      <c r="F78" s="15" t="s">
        <v>137</v>
      </c>
      <c r="G78" s="15" t="s">
        <v>138</v>
      </c>
      <c r="H78" s="15" t="s">
        <v>16</v>
      </c>
      <c r="I78" s="16"/>
      <c r="J78" s="17"/>
    </row>
    <row r="79" spans="1:10" ht="14.25" customHeight="1">
      <c r="A79" s="15" t="s">
        <v>22</v>
      </c>
      <c r="B79" s="15" t="s">
        <v>139</v>
      </c>
      <c r="C79" s="15" t="s">
        <v>140</v>
      </c>
      <c r="D79" s="15" t="s">
        <v>13</v>
      </c>
      <c r="E79" s="15" t="s">
        <v>10</v>
      </c>
      <c r="F79" s="15" t="s">
        <v>141</v>
      </c>
      <c r="G79" s="15" t="s">
        <v>142</v>
      </c>
      <c r="H79" s="15" t="s">
        <v>22</v>
      </c>
      <c r="I79" s="16"/>
      <c r="J79" s="17"/>
    </row>
    <row r="80" spans="1:10" ht="14.25" customHeight="1">
      <c r="A80" s="15" t="s">
        <v>28</v>
      </c>
      <c r="B80" s="15" t="s">
        <v>143</v>
      </c>
      <c r="C80" s="15" t="s">
        <v>144</v>
      </c>
      <c r="D80" s="15" t="s">
        <v>66</v>
      </c>
      <c r="E80" s="15" t="s">
        <v>67</v>
      </c>
      <c r="F80" s="15" t="s">
        <v>145</v>
      </c>
      <c r="G80" s="15" t="s">
        <v>146</v>
      </c>
      <c r="H80" s="15" t="s">
        <v>28</v>
      </c>
      <c r="I80" s="16"/>
      <c r="J80" s="17"/>
    </row>
    <row r="81" spans="1:10" ht="15" customHeight="1">
      <c r="A81" s="18"/>
      <c r="B81" s="18"/>
      <c r="C81" s="19"/>
      <c r="D81" s="19"/>
      <c r="E81" s="19"/>
      <c r="F81" s="19"/>
      <c r="G81" s="19"/>
      <c r="H81" s="19"/>
      <c r="I81" s="20"/>
      <c r="J81" s="20"/>
    </row>
    <row r="82" spans="1:10" ht="14.25" customHeight="1">
      <c r="A82" s="17"/>
      <c r="B82" s="21"/>
      <c r="C82" s="15"/>
      <c r="D82" s="15" t="s">
        <v>29</v>
      </c>
      <c r="E82" s="15" t="s">
        <v>30</v>
      </c>
      <c r="F82" s="15" t="s">
        <v>31</v>
      </c>
      <c r="G82" s="15" t="s">
        <v>32</v>
      </c>
      <c r="H82" s="15" t="s">
        <v>33</v>
      </c>
      <c r="I82" s="15" t="s">
        <v>34</v>
      </c>
      <c r="J82" s="15" t="s">
        <v>35</v>
      </c>
    </row>
    <row r="83" spans="1:10" ht="14.25" customHeight="1">
      <c r="A83" s="17"/>
      <c r="B83" s="21"/>
      <c r="C83" s="15" t="s">
        <v>36</v>
      </c>
      <c r="D83" s="15" t="s">
        <v>96</v>
      </c>
      <c r="E83" s="15" t="s">
        <v>50</v>
      </c>
      <c r="F83" s="15" t="s">
        <v>45</v>
      </c>
      <c r="G83" s="15"/>
      <c r="H83" s="15"/>
      <c r="I83" s="15" t="s">
        <v>70</v>
      </c>
      <c r="J83" s="15" t="s">
        <v>28</v>
      </c>
    </row>
    <row r="84" spans="1:10" ht="14.25" customHeight="1">
      <c r="A84" s="17"/>
      <c r="B84" s="21"/>
      <c r="C84" s="15" t="s">
        <v>40</v>
      </c>
      <c r="D84" s="15" t="s">
        <v>96</v>
      </c>
      <c r="E84" s="15" t="s">
        <v>37</v>
      </c>
      <c r="F84" s="15" t="s">
        <v>50</v>
      </c>
      <c r="G84" s="15"/>
      <c r="H84" s="15"/>
      <c r="I84" s="15" t="s">
        <v>70</v>
      </c>
      <c r="J84" s="15" t="s">
        <v>22</v>
      </c>
    </row>
    <row r="85" spans="1:10" ht="14.25" customHeight="1">
      <c r="A85" s="17"/>
      <c r="B85" s="21"/>
      <c r="C85" s="15" t="s">
        <v>41</v>
      </c>
      <c r="D85" s="15" t="s">
        <v>50</v>
      </c>
      <c r="E85" s="15" t="s">
        <v>147</v>
      </c>
      <c r="F85" s="15" t="s">
        <v>92</v>
      </c>
      <c r="G85" s="15" t="s">
        <v>113</v>
      </c>
      <c r="H85" s="15"/>
      <c r="I85" s="15" t="s">
        <v>51</v>
      </c>
      <c r="J85" s="15" t="s">
        <v>16</v>
      </c>
    </row>
    <row r="86" spans="1:10" ht="14.25" customHeight="1">
      <c r="A86" s="17"/>
      <c r="B86" s="21"/>
      <c r="C86" s="15" t="s">
        <v>42</v>
      </c>
      <c r="D86" s="15" t="s">
        <v>46</v>
      </c>
      <c r="E86" s="15" t="s">
        <v>44</v>
      </c>
      <c r="F86" s="15" t="s">
        <v>130</v>
      </c>
      <c r="G86" s="15" t="s">
        <v>130</v>
      </c>
      <c r="H86" s="15" t="s">
        <v>113</v>
      </c>
      <c r="I86" s="15" t="s">
        <v>47</v>
      </c>
      <c r="J86" s="15" t="s">
        <v>28</v>
      </c>
    </row>
    <row r="87" spans="1:10" ht="14.25" customHeight="1">
      <c r="A87" s="17"/>
      <c r="B87" s="21"/>
      <c r="C87" s="15" t="s">
        <v>48</v>
      </c>
      <c r="D87" s="15" t="s">
        <v>114</v>
      </c>
      <c r="E87" s="15" t="s">
        <v>130</v>
      </c>
      <c r="F87" s="15" t="s">
        <v>92</v>
      </c>
      <c r="G87" s="15" t="s">
        <v>96</v>
      </c>
      <c r="H87" s="15" t="s">
        <v>49</v>
      </c>
      <c r="I87" s="15" t="s">
        <v>47</v>
      </c>
      <c r="J87" s="15" t="s">
        <v>22</v>
      </c>
    </row>
    <row r="88" spans="1:10" ht="14.25" customHeight="1">
      <c r="A88" s="17"/>
      <c r="B88" s="21"/>
      <c r="C88" s="15" t="s">
        <v>52</v>
      </c>
      <c r="D88" s="15" t="s">
        <v>148</v>
      </c>
      <c r="E88" s="15" t="s">
        <v>113</v>
      </c>
      <c r="F88" s="15" t="s">
        <v>114</v>
      </c>
      <c r="G88" s="15" t="s">
        <v>92</v>
      </c>
      <c r="H88" s="15" t="s">
        <v>115</v>
      </c>
      <c r="I88" s="15" t="s">
        <v>47</v>
      </c>
      <c r="J88" s="15" t="s">
        <v>10</v>
      </c>
    </row>
    <row r="89" spans="1:10" ht="15" customHeight="1">
      <c r="A89" s="17"/>
      <c r="B89" s="17"/>
      <c r="C89" s="18"/>
      <c r="D89" s="18"/>
      <c r="E89" s="22"/>
      <c r="F89" s="18"/>
      <c r="G89" s="18"/>
      <c r="H89" s="18"/>
      <c r="I89" s="18"/>
      <c r="J89" s="18"/>
    </row>
    <row r="90" spans="1:10" ht="14.25" customHeight="1">
      <c r="A90" s="15"/>
      <c r="B90" s="15" t="s">
        <v>3</v>
      </c>
      <c r="C90" s="15" t="s">
        <v>149</v>
      </c>
      <c r="D90" s="15" t="s">
        <v>5</v>
      </c>
      <c r="E90" s="15" t="s">
        <v>6</v>
      </c>
      <c r="F90" s="15" t="s">
        <v>7</v>
      </c>
      <c r="G90" s="15" t="s">
        <v>8</v>
      </c>
      <c r="H90" s="15" t="s">
        <v>9</v>
      </c>
      <c r="I90" s="16"/>
      <c r="J90" s="17"/>
    </row>
    <row r="91" spans="1:10" ht="14.25" customHeight="1">
      <c r="A91" s="15" t="s">
        <v>10</v>
      </c>
      <c r="B91" s="15" t="s">
        <v>150</v>
      </c>
      <c r="C91" s="15" t="s">
        <v>151</v>
      </c>
      <c r="D91" s="15" t="s">
        <v>13</v>
      </c>
      <c r="E91" s="15" t="s">
        <v>10</v>
      </c>
      <c r="F91" s="15" t="s">
        <v>119</v>
      </c>
      <c r="G91" s="15" t="s">
        <v>152</v>
      </c>
      <c r="H91" s="15" t="s">
        <v>10</v>
      </c>
      <c r="I91" s="16"/>
      <c r="J91" s="17"/>
    </row>
    <row r="92" spans="1:10" ht="14.25" customHeight="1">
      <c r="A92" s="15" t="s">
        <v>16</v>
      </c>
      <c r="B92" s="15" t="s">
        <v>153</v>
      </c>
      <c r="C92" s="15" t="s">
        <v>154</v>
      </c>
      <c r="D92" s="15" t="s">
        <v>155</v>
      </c>
      <c r="E92" s="15" t="s">
        <v>10</v>
      </c>
      <c r="F92" s="15" t="s">
        <v>52</v>
      </c>
      <c r="G92" s="15" t="s">
        <v>156</v>
      </c>
      <c r="H92" s="15" t="s">
        <v>22</v>
      </c>
      <c r="I92" s="16"/>
      <c r="J92" s="17"/>
    </row>
    <row r="93" spans="1:10" ht="14.25" customHeight="1">
      <c r="A93" s="15" t="s">
        <v>22</v>
      </c>
      <c r="B93" s="15" t="s">
        <v>157</v>
      </c>
      <c r="C93" s="15" t="s">
        <v>158</v>
      </c>
      <c r="D93" s="15" t="s">
        <v>78</v>
      </c>
      <c r="E93" s="15" t="s">
        <v>10</v>
      </c>
      <c r="F93" s="15" t="s">
        <v>14</v>
      </c>
      <c r="G93" s="15" t="s">
        <v>159</v>
      </c>
      <c r="H93" s="15" t="s">
        <v>16</v>
      </c>
      <c r="I93" s="16"/>
      <c r="J93" s="17"/>
    </row>
    <row r="94" spans="1:10" ht="14.25" customHeight="1">
      <c r="A94" s="15" t="s">
        <v>28</v>
      </c>
      <c r="B94" s="15"/>
      <c r="C94" s="15"/>
      <c r="D94" s="15"/>
      <c r="E94" s="15"/>
      <c r="F94" s="15"/>
      <c r="G94" s="15"/>
      <c r="H94" s="15"/>
      <c r="I94" s="16"/>
      <c r="J94" s="17"/>
    </row>
    <row r="95" spans="1:10" ht="15" customHeight="1">
      <c r="A95" s="18"/>
      <c r="B95" s="18"/>
      <c r="C95" s="19"/>
      <c r="D95" s="19"/>
      <c r="E95" s="19"/>
      <c r="F95" s="19"/>
      <c r="G95" s="19"/>
      <c r="H95" s="19"/>
      <c r="I95" s="20"/>
      <c r="J95" s="20"/>
    </row>
    <row r="96" spans="1:10" ht="14.25" customHeight="1">
      <c r="A96" s="17"/>
      <c r="B96" s="21"/>
      <c r="C96" s="15"/>
      <c r="D96" s="15" t="s">
        <v>29</v>
      </c>
      <c r="E96" s="15" t="s">
        <v>30</v>
      </c>
      <c r="F96" s="15" t="s">
        <v>31</v>
      </c>
      <c r="G96" s="15" t="s">
        <v>32</v>
      </c>
      <c r="H96" s="15" t="s">
        <v>33</v>
      </c>
      <c r="I96" s="15" t="s">
        <v>34</v>
      </c>
      <c r="J96" s="15" t="s">
        <v>35</v>
      </c>
    </row>
    <row r="97" spans="1:10" ht="14.25" customHeight="1">
      <c r="A97" s="17"/>
      <c r="B97" s="21"/>
      <c r="C97" s="15" t="s">
        <v>36</v>
      </c>
      <c r="D97" s="15" t="s">
        <v>44</v>
      </c>
      <c r="E97" s="15" t="s">
        <v>71</v>
      </c>
      <c r="F97" s="15" t="s">
        <v>39</v>
      </c>
      <c r="G97" s="15" t="s">
        <v>39</v>
      </c>
      <c r="H97" s="15"/>
      <c r="I97" s="15" t="s">
        <v>36</v>
      </c>
      <c r="J97" s="15" t="s">
        <v>28</v>
      </c>
    </row>
    <row r="98" spans="1:10" ht="14.25" customHeight="1">
      <c r="A98" s="17"/>
      <c r="B98" s="21"/>
      <c r="C98" s="15" t="s">
        <v>40</v>
      </c>
      <c r="D98" s="15"/>
      <c r="E98" s="15"/>
      <c r="F98" s="15"/>
      <c r="G98" s="15"/>
      <c r="H98" s="15"/>
      <c r="I98" s="15"/>
      <c r="J98" s="15" t="s">
        <v>22</v>
      </c>
    </row>
    <row r="99" spans="1:10" ht="14.25" customHeight="1">
      <c r="A99" s="17"/>
      <c r="B99" s="21"/>
      <c r="C99" s="15" t="s">
        <v>41</v>
      </c>
      <c r="D99" s="15"/>
      <c r="E99" s="15"/>
      <c r="F99" s="15"/>
      <c r="G99" s="15"/>
      <c r="H99" s="15"/>
      <c r="I99" s="15"/>
      <c r="J99" s="15" t="s">
        <v>16</v>
      </c>
    </row>
    <row r="100" spans="1:10" ht="14.25" customHeight="1">
      <c r="A100" s="17"/>
      <c r="B100" s="21"/>
      <c r="C100" s="15" t="s">
        <v>42</v>
      </c>
      <c r="D100" s="15" t="s">
        <v>37</v>
      </c>
      <c r="E100" s="15" t="s">
        <v>45</v>
      </c>
      <c r="F100" s="15" t="s">
        <v>74</v>
      </c>
      <c r="G100" s="15" t="s">
        <v>37</v>
      </c>
      <c r="H100" s="15"/>
      <c r="I100" s="15" t="s">
        <v>51</v>
      </c>
      <c r="J100" s="15" t="s">
        <v>28</v>
      </c>
    </row>
    <row r="101" spans="1:10" ht="14.25" customHeight="1">
      <c r="A101" s="17"/>
      <c r="B101" s="21"/>
      <c r="C101" s="15" t="s">
        <v>48</v>
      </c>
      <c r="D101" s="15" t="s">
        <v>96</v>
      </c>
      <c r="E101" s="15" t="s">
        <v>96</v>
      </c>
      <c r="F101" s="15" t="s">
        <v>45</v>
      </c>
      <c r="G101" s="15"/>
      <c r="H101" s="15"/>
      <c r="I101" s="15" t="s">
        <v>70</v>
      </c>
      <c r="J101" s="15" t="s">
        <v>22</v>
      </c>
    </row>
    <row r="102" spans="1:10" ht="14.25" customHeight="1">
      <c r="A102" s="17"/>
      <c r="B102" s="21"/>
      <c r="C102" s="15" t="s">
        <v>52</v>
      </c>
      <c r="D102" s="15"/>
      <c r="E102" s="15"/>
      <c r="F102" s="15"/>
      <c r="G102" s="15"/>
      <c r="H102" s="15"/>
      <c r="I102" s="15"/>
      <c r="J102" s="15" t="s">
        <v>10</v>
      </c>
    </row>
    <row r="103" spans="1:10" ht="15" customHeight="1">
      <c r="A103" s="17"/>
      <c r="B103" s="17"/>
      <c r="C103" s="18"/>
      <c r="D103" s="18"/>
      <c r="E103" s="22"/>
      <c r="F103" s="18"/>
      <c r="G103" s="18"/>
      <c r="H103" s="18"/>
      <c r="I103" s="18"/>
      <c r="J103" s="18"/>
    </row>
    <row r="104" spans="1:10" ht="14.25" customHeight="1">
      <c r="A104" s="15"/>
      <c r="B104" s="15" t="s">
        <v>3</v>
      </c>
      <c r="C104" s="15" t="s">
        <v>160</v>
      </c>
      <c r="D104" s="15" t="s">
        <v>5</v>
      </c>
      <c r="E104" s="15" t="s">
        <v>6</v>
      </c>
      <c r="F104" s="15" t="s">
        <v>7</v>
      </c>
      <c r="G104" s="15" t="s">
        <v>8</v>
      </c>
      <c r="H104" s="15" t="s">
        <v>9</v>
      </c>
      <c r="I104" s="16"/>
      <c r="J104" s="17"/>
    </row>
    <row r="105" spans="1:10" ht="14.25" customHeight="1">
      <c r="A105" s="15" t="s">
        <v>10</v>
      </c>
      <c r="B105" s="15" t="s">
        <v>161</v>
      </c>
      <c r="C105" s="15" t="s">
        <v>162</v>
      </c>
      <c r="D105" s="15" t="s">
        <v>163</v>
      </c>
      <c r="E105" s="15"/>
      <c r="F105" s="15"/>
      <c r="G105" s="15"/>
      <c r="H105" s="15"/>
      <c r="I105" s="16"/>
      <c r="J105" s="17"/>
    </row>
    <row r="106" spans="1:10" ht="14.25" customHeight="1">
      <c r="A106" s="15" t="s">
        <v>16</v>
      </c>
      <c r="B106" s="15" t="s">
        <v>164</v>
      </c>
      <c r="C106" s="15" t="s">
        <v>165</v>
      </c>
      <c r="D106" s="15" t="s">
        <v>66</v>
      </c>
      <c r="E106" s="15" t="s">
        <v>10</v>
      </c>
      <c r="F106" s="15" t="s">
        <v>70</v>
      </c>
      <c r="G106" s="15" t="s">
        <v>166</v>
      </c>
      <c r="H106" s="15" t="s">
        <v>10</v>
      </c>
      <c r="I106" s="16"/>
      <c r="J106" s="17"/>
    </row>
    <row r="107" spans="1:10" ht="14.25" customHeight="1">
      <c r="A107" s="15" t="s">
        <v>22</v>
      </c>
      <c r="B107" s="15" t="s">
        <v>167</v>
      </c>
      <c r="C107" s="15" t="s">
        <v>168</v>
      </c>
      <c r="D107" s="15" t="s">
        <v>61</v>
      </c>
      <c r="E107" s="15" t="s">
        <v>67</v>
      </c>
      <c r="F107" s="15" t="s">
        <v>169</v>
      </c>
      <c r="G107" s="15" t="s">
        <v>170</v>
      </c>
      <c r="H107" s="15" t="s">
        <v>16</v>
      </c>
      <c r="I107" s="16"/>
      <c r="J107" s="17"/>
    </row>
    <row r="108" spans="1:10" ht="14.25" customHeight="1">
      <c r="A108" s="15" t="s">
        <v>28</v>
      </c>
      <c r="B108" s="15" t="s">
        <v>171</v>
      </c>
      <c r="C108" s="15" t="s">
        <v>172</v>
      </c>
      <c r="D108" s="15" t="s">
        <v>173</v>
      </c>
      <c r="E108" s="15"/>
      <c r="F108" s="15"/>
      <c r="G108" s="15"/>
      <c r="H108" s="15"/>
      <c r="I108" s="16"/>
      <c r="J108" s="17"/>
    </row>
    <row r="109" spans="1:10" ht="15" customHeight="1">
      <c r="A109" s="18"/>
      <c r="B109" s="18"/>
      <c r="C109" s="19"/>
      <c r="D109" s="19"/>
      <c r="E109" s="19"/>
      <c r="F109" s="19"/>
      <c r="G109" s="19"/>
      <c r="H109" s="19"/>
      <c r="I109" s="20"/>
      <c r="J109" s="20"/>
    </row>
    <row r="110" spans="1:10" ht="14.25" customHeight="1">
      <c r="A110" s="17"/>
      <c r="B110" s="21"/>
      <c r="C110" s="15"/>
      <c r="D110" s="15" t="s">
        <v>29</v>
      </c>
      <c r="E110" s="15" t="s">
        <v>30</v>
      </c>
      <c r="F110" s="15" t="s">
        <v>31</v>
      </c>
      <c r="G110" s="15" t="s">
        <v>32</v>
      </c>
      <c r="H110" s="15" t="s">
        <v>33</v>
      </c>
      <c r="I110" s="15" t="s">
        <v>34</v>
      </c>
      <c r="J110" s="15" t="s">
        <v>35</v>
      </c>
    </row>
    <row r="111" spans="1:10" ht="14.25" customHeight="1">
      <c r="A111" s="17"/>
      <c r="B111" s="21"/>
      <c r="C111" s="15" t="s">
        <v>36</v>
      </c>
      <c r="D111" s="15"/>
      <c r="E111" s="15"/>
      <c r="F111" s="15"/>
      <c r="G111" s="15"/>
      <c r="H111" s="15"/>
      <c r="I111" s="15"/>
      <c r="J111" s="15" t="s">
        <v>28</v>
      </c>
    </row>
    <row r="112" spans="1:10" ht="14.25" customHeight="1">
      <c r="A112" s="17"/>
      <c r="B112" s="21"/>
      <c r="C112" s="15" t="s">
        <v>40</v>
      </c>
      <c r="D112" s="15"/>
      <c r="E112" s="15"/>
      <c r="F112" s="15"/>
      <c r="G112" s="15"/>
      <c r="H112" s="15"/>
      <c r="I112" s="15"/>
      <c r="J112" s="15" t="s">
        <v>22</v>
      </c>
    </row>
    <row r="113" spans="1:10" ht="14.25" customHeight="1">
      <c r="A113" s="17"/>
      <c r="B113" s="21"/>
      <c r="C113" s="15" t="s">
        <v>41</v>
      </c>
      <c r="D113" s="15"/>
      <c r="E113" s="15"/>
      <c r="F113" s="15"/>
      <c r="G113" s="15"/>
      <c r="H113" s="15"/>
      <c r="I113" s="15"/>
      <c r="J113" s="15" t="s">
        <v>16</v>
      </c>
    </row>
    <row r="114" spans="1:10" ht="14.25" customHeight="1">
      <c r="A114" s="17"/>
      <c r="B114" s="21"/>
      <c r="C114" s="15" t="s">
        <v>42</v>
      </c>
      <c r="D114" s="15" t="s">
        <v>49</v>
      </c>
      <c r="E114" s="15" t="s">
        <v>37</v>
      </c>
      <c r="F114" s="15" t="s">
        <v>43</v>
      </c>
      <c r="G114" s="15"/>
      <c r="H114" s="15"/>
      <c r="I114" s="15" t="s">
        <v>70</v>
      </c>
      <c r="J114" s="15" t="s">
        <v>28</v>
      </c>
    </row>
    <row r="115" spans="1:10" ht="14.25" customHeight="1">
      <c r="A115" s="17"/>
      <c r="B115" s="21"/>
      <c r="C115" s="15" t="s">
        <v>48</v>
      </c>
      <c r="D115" s="15"/>
      <c r="E115" s="15"/>
      <c r="F115" s="15"/>
      <c r="G115" s="15"/>
      <c r="H115" s="15"/>
      <c r="I115" s="15"/>
      <c r="J115" s="15" t="s">
        <v>22</v>
      </c>
    </row>
    <row r="116" spans="1:10" ht="14.25" customHeight="1">
      <c r="A116" s="17"/>
      <c r="B116" s="21"/>
      <c r="C116" s="15" t="s">
        <v>52</v>
      </c>
      <c r="D116" s="15"/>
      <c r="E116" s="15"/>
      <c r="F116" s="15"/>
      <c r="G116" s="15"/>
      <c r="H116" s="15"/>
      <c r="I116" s="15"/>
      <c r="J116" s="15" t="s">
        <v>10</v>
      </c>
    </row>
    <row r="117" spans="1:10" ht="15" customHeight="1">
      <c r="A117" s="17"/>
      <c r="B117" s="17"/>
      <c r="C117" s="18"/>
      <c r="D117" s="18"/>
      <c r="E117" s="22"/>
      <c r="F117" s="18"/>
      <c r="G117" s="18"/>
      <c r="H117" s="18"/>
      <c r="I117" s="18"/>
      <c r="J117" s="18"/>
    </row>
    <row r="118" spans="1:10" ht="14.25" customHeight="1">
      <c r="A118" s="15"/>
      <c r="B118" s="15" t="s">
        <v>3</v>
      </c>
      <c r="C118" s="15" t="s">
        <v>174</v>
      </c>
      <c r="D118" s="15" t="s">
        <v>5</v>
      </c>
      <c r="E118" s="15" t="s">
        <v>6</v>
      </c>
      <c r="F118" s="15" t="s">
        <v>7</v>
      </c>
      <c r="G118" s="15" t="s">
        <v>8</v>
      </c>
      <c r="H118" s="15" t="s">
        <v>9</v>
      </c>
      <c r="I118" s="16"/>
      <c r="J118" s="17"/>
    </row>
    <row r="119" spans="1:10" ht="14.25" customHeight="1">
      <c r="A119" s="15" t="s">
        <v>10</v>
      </c>
      <c r="B119" s="15" t="s">
        <v>175</v>
      </c>
      <c r="C119" s="15" t="s">
        <v>176</v>
      </c>
      <c r="D119" s="15" t="s">
        <v>19</v>
      </c>
      <c r="E119" s="15" t="s">
        <v>22</v>
      </c>
      <c r="F119" s="15" t="s">
        <v>177</v>
      </c>
      <c r="G119" s="15" t="s">
        <v>178</v>
      </c>
      <c r="H119" s="15" t="s">
        <v>10</v>
      </c>
      <c r="I119" s="16"/>
      <c r="J119" s="17"/>
    </row>
    <row r="120" spans="1:10" ht="14.25" customHeight="1">
      <c r="A120" s="15" t="s">
        <v>16</v>
      </c>
      <c r="B120" s="15" t="s">
        <v>179</v>
      </c>
      <c r="C120" s="15" t="s">
        <v>180</v>
      </c>
      <c r="D120" s="15" t="s">
        <v>78</v>
      </c>
      <c r="E120" s="15" t="s">
        <v>16</v>
      </c>
      <c r="F120" s="15" t="s">
        <v>103</v>
      </c>
      <c r="G120" s="15" t="s">
        <v>181</v>
      </c>
      <c r="H120" s="15" t="s">
        <v>16</v>
      </c>
      <c r="I120" s="16"/>
      <c r="J120" s="17"/>
    </row>
    <row r="121" spans="1:10" ht="14.25" customHeight="1">
      <c r="A121" s="15" t="s">
        <v>22</v>
      </c>
      <c r="B121" s="15" t="s">
        <v>182</v>
      </c>
      <c r="C121" s="15" t="s">
        <v>183</v>
      </c>
      <c r="D121" s="15" t="s">
        <v>184</v>
      </c>
      <c r="E121" s="15" t="s">
        <v>10</v>
      </c>
      <c r="F121" s="15" t="s">
        <v>185</v>
      </c>
      <c r="G121" s="15" t="s">
        <v>186</v>
      </c>
      <c r="H121" s="15" t="s">
        <v>22</v>
      </c>
      <c r="I121" s="16"/>
      <c r="J121" s="17"/>
    </row>
    <row r="122" spans="1:10" ht="14.25" customHeight="1">
      <c r="A122" s="15" t="s">
        <v>28</v>
      </c>
      <c r="B122" s="15" t="s">
        <v>187</v>
      </c>
      <c r="C122" s="15" t="s">
        <v>188</v>
      </c>
      <c r="D122" s="15" t="s">
        <v>189</v>
      </c>
      <c r="E122" s="15" t="s">
        <v>67</v>
      </c>
      <c r="F122" s="15" t="s">
        <v>190</v>
      </c>
      <c r="G122" s="15" t="s">
        <v>191</v>
      </c>
      <c r="H122" s="15" t="s">
        <v>28</v>
      </c>
      <c r="I122" s="16"/>
      <c r="J122" s="17"/>
    </row>
    <row r="123" spans="1:10" ht="15" customHeight="1">
      <c r="A123" s="18"/>
      <c r="B123" s="18"/>
      <c r="C123" s="19"/>
      <c r="D123" s="19"/>
      <c r="E123" s="19"/>
      <c r="F123" s="19"/>
      <c r="G123" s="19"/>
      <c r="H123" s="19"/>
      <c r="I123" s="20"/>
      <c r="J123" s="20"/>
    </row>
    <row r="124" spans="1:10" ht="14.25" customHeight="1">
      <c r="A124" s="17"/>
      <c r="B124" s="21"/>
      <c r="C124" s="15"/>
      <c r="D124" s="15" t="s">
        <v>29</v>
      </c>
      <c r="E124" s="15" t="s">
        <v>30</v>
      </c>
      <c r="F124" s="15" t="s">
        <v>31</v>
      </c>
      <c r="G124" s="15" t="s">
        <v>32</v>
      </c>
      <c r="H124" s="15" t="s">
        <v>33</v>
      </c>
      <c r="I124" s="15" t="s">
        <v>34</v>
      </c>
      <c r="J124" s="15" t="s">
        <v>35</v>
      </c>
    </row>
    <row r="125" spans="1:10" ht="14.25" customHeight="1">
      <c r="A125" s="17"/>
      <c r="B125" s="21"/>
      <c r="C125" s="15" t="s">
        <v>36</v>
      </c>
      <c r="D125" s="15" t="s">
        <v>96</v>
      </c>
      <c r="E125" s="15" t="s">
        <v>50</v>
      </c>
      <c r="F125" s="15" t="s">
        <v>96</v>
      </c>
      <c r="G125" s="15"/>
      <c r="H125" s="15"/>
      <c r="I125" s="15" t="s">
        <v>70</v>
      </c>
      <c r="J125" s="15" t="s">
        <v>28</v>
      </c>
    </row>
    <row r="126" spans="1:10" ht="14.25" customHeight="1">
      <c r="A126" s="17"/>
      <c r="B126" s="21"/>
      <c r="C126" s="15" t="s">
        <v>40</v>
      </c>
      <c r="D126" s="15" t="s">
        <v>113</v>
      </c>
      <c r="E126" s="15" t="s">
        <v>92</v>
      </c>
      <c r="F126" s="15" t="s">
        <v>37</v>
      </c>
      <c r="G126" s="15"/>
      <c r="H126" s="15"/>
      <c r="I126" s="15" t="s">
        <v>192</v>
      </c>
      <c r="J126" s="15" t="s">
        <v>22</v>
      </c>
    </row>
    <row r="127" spans="1:10" ht="14.25" customHeight="1">
      <c r="A127" s="17"/>
      <c r="B127" s="21"/>
      <c r="C127" s="15" t="s">
        <v>41</v>
      </c>
      <c r="D127" s="15" t="s">
        <v>114</v>
      </c>
      <c r="E127" s="15" t="s">
        <v>96</v>
      </c>
      <c r="F127" s="15" t="s">
        <v>129</v>
      </c>
      <c r="G127" s="15" t="s">
        <v>71</v>
      </c>
      <c r="H127" s="15"/>
      <c r="I127" s="15" t="s">
        <v>51</v>
      </c>
      <c r="J127" s="15" t="s">
        <v>16</v>
      </c>
    </row>
    <row r="128" spans="1:10" ht="14.25" customHeight="1">
      <c r="A128" s="17"/>
      <c r="B128" s="21"/>
      <c r="C128" s="15" t="s">
        <v>42</v>
      </c>
      <c r="D128" s="15" t="s">
        <v>96</v>
      </c>
      <c r="E128" s="15" t="s">
        <v>130</v>
      </c>
      <c r="F128" s="15" t="s">
        <v>193</v>
      </c>
      <c r="G128" s="15" t="s">
        <v>96</v>
      </c>
      <c r="H128" s="15"/>
      <c r="I128" s="15" t="s">
        <v>51</v>
      </c>
      <c r="J128" s="15" t="s">
        <v>28</v>
      </c>
    </row>
    <row r="129" spans="1:10" ht="14.25" customHeight="1">
      <c r="A129" s="17"/>
      <c r="B129" s="21"/>
      <c r="C129" s="15" t="s">
        <v>48</v>
      </c>
      <c r="D129" s="15" t="s">
        <v>43</v>
      </c>
      <c r="E129" s="15" t="s">
        <v>50</v>
      </c>
      <c r="F129" s="15" t="s">
        <v>96</v>
      </c>
      <c r="G129" s="15" t="s">
        <v>43</v>
      </c>
      <c r="H129" s="15"/>
      <c r="I129" s="15" t="s">
        <v>194</v>
      </c>
      <c r="J129" s="15" t="s">
        <v>22</v>
      </c>
    </row>
    <row r="130" spans="1:10" ht="14.25" customHeight="1">
      <c r="A130" s="17"/>
      <c r="B130" s="21"/>
      <c r="C130" s="15" t="s">
        <v>52</v>
      </c>
      <c r="D130" s="15" t="s">
        <v>37</v>
      </c>
      <c r="E130" s="15" t="s">
        <v>37</v>
      </c>
      <c r="F130" s="15" t="s">
        <v>45</v>
      </c>
      <c r="G130" s="15"/>
      <c r="H130" s="15"/>
      <c r="I130" s="15" t="s">
        <v>70</v>
      </c>
      <c r="J130" s="15" t="s">
        <v>10</v>
      </c>
    </row>
    <row r="131" spans="1:10" ht="15" customHeight="1">
      <c r="A131" s="17"/>
      <c r="B131" s="17"/>
      <c r="C131" s="18"/>
      <c r="D131" s="18"/>
      <c r="E131" s="22"/>
      <c r="F131" s="18"/>
      <c r="G131" s="18"/>
      <c r="H131" s="18"/>
      <c r="I131" s="18"/>
      <c r="J131" s="18"/>
    </row>
    <row r="132" spans="1:10" ht="14.25" customHeight="1">
      <c r="A132" s="15"/>
      <c r="B132" s="15" t="s">
        <v>3</v>
      </c>
      <c r="C132" s="15" t="s">
        <v>195</v>
      </c>
      <c r="D132" s="15" t="s">
        <v>5</v>
      </c>
      <c r="E132" s="15" t="s">
        <v>6</v>
      </c>
      <c r="F132" s="15" t="s">
        <v>7</v>
      </c>
      <c r="G132" s="15" t="s">
        <v>8</v>
      </c>
      <c r="H132" s="15" t="s">
        <v>9</v>
      </c>
      <c r="I132" s="16"/>
      <c r="J132" s="17"/>
    </row>
    <row r="133" spans="1:10" ht="14.25" customHeight="1">
      <c r="A133" s="15" t="s">
        <v>10</v>
      </c>
      <c r="B133" s="15" t="s">
        <v>196</v>
      </c>
      <c r="C133" s="15" t="s">
        <v>197</v>
      </c>
      <c r="D133" s="15" t="s">
        <v>56</v>
      </c>
      <c r="E133" s="15" t="s">
        <v>22</v>
      </c>
      <c r="F133" s="15" t="s">
        <v>198</v>
      </c>
      <c r="G133" s="15" t="s">
        <v>199</v>
      </c>
      <c r="H133" s="15" t="s">
        <v>10</v>
      </c>
      <c r="I133" s="16"/>
      <c r="J133" s="17"/>
    </row>
    <row r="134" spans="1:10" ht="14.25" customHeight="1">
      <c r="A134" s="15" t="s">
        <v>16</v>
      </c>
      <c r="B134" s="15" t="s">
        <v>200</v>
      </c>
      <c r="C134" s="15" t="s">
        <v>201</v>
      </c>
      <c r="D134" s="15" t="s">
        <v>155</v>
      </c>
      <c r="E134" s="15" t="s">
        <v>16</v>
      </c>
      <c r="F134" s="15" t="s">
        <v>202</v>
      </c>
      <c r="G134" s="15" t="s">
        <v>203</v>
      </c>
      <c r="H134" s="15" t="s">
        <v>16</v>
      </c>
      <c r="I134" s="16"/>
      <c r="J134" s="17"/>
    </row>
    <row r="135" spans="1:10" ht="14.25" customHeight="1">
      <c r="A135" s="15" t="s">
        <v>22</v>
      </c>
      <c r="B135" s="15" t="s">
        <v>204</v>
      </c>
      <c r="C135" s="15" t="s">
        <v>205</v>
      </c>
      <c r="D135" s="15" t="s">
        <v>13</v>
      </c>
      <c r="E135" s="15" t="s">
        <v>10</v>
      </c>
      <c r="F135" s="15" t="s">
        <v>206</v>
      </c>
      <c r="G135" s="15" t="s">
        <v>207</v>
      </c>
      <c r="H135" s="15" t="s">
        <v>22</v>
      </c>
      <c r="I135" s="16"/>
      <c r="J135" s="17"/>
    </row>
    <row r="136" spans="1:10" ht="14.25" customHeight="1">
      <c r="A136" s="15" t="s">
        <v>28</v>
      </c>
      <c r="B136" s="15" t="s">
        <v>208</v>
      </c>
      <c r="C136" s="15" t="s">
        <v>209</v>
      </c>
      <c r="D136" s="15" t="s">
        <v>66</v>
      </c>
      <c r="E136" s="15" t="s">
        <v>67</v>
      </c>
      <c r="F136" s="15" t="s">
        <v>87</v>
      </c>
      <c r="G136" s="15" t="s">
        <v>210</v>
      </c>
      <c r="H136" s="15" t="s">
        <v>28</v>
      </c>
      <c r="I136" s="16"/>
      <c r="J136" s="17"/>
    </row>
    <row r="137" spans="1:10" ht="15" customHeight="1">
      <c r="A137" s="18"/>
      <c r="B137" s="18"/>
      <c r="C137" s="19"/>
      <c r="D137" s="19"/>
      <c r="E137" s="19"/>
      <c r="F137" s="19"/>
      <c r="G137" s="19"/>
      <c r="H137" s="19"/>
      <c r="I137" s="20"/>
      <c r="J137" s="20"/>
    </row>
    <row r="138" spans="1:10" ht="14.25" customHeight="1">
      <c r="A138" s="17"/>
      <c r="B138" s="21"/>
      <c r="C138" s="15"/>
      <c r="D138" s="15" t="s">
        <v>29</v>
      </c>
      <c r="E138" s="15" t="s">
        <v>30</v>
      </c>
      <c r="F138" s="15" t="s">
        <v>31</v>
      </c>
      <c r="G138" s="15" t="s">
        <v>32</v>
      </c>
      <c r="H138" s="15" t="s">
        <v>33</v>
      </c>
      <c r="I138" s="15" t="s">
        <v>34</v>
      </c>
      <c r="J138" s="15" t="s">
        <v>35</v>
      </c>
    </row>
    <row r="139" spans="1:10" ht="14.25" customHeight="1">
      <c r="A139" s="17"/>
      <c r="B139" s="21"/>
      <c r="C139" s="15" t="s">
        <v>36</v>
      </c>
      <c r="D139" s="15" t="s">
        <v>96</v>
      </c>
      <c r="E139" s="15" t="s">
        <v>130</v>
      </c>
      <c r="F139" s="15" t="s">
        <v>74</v>
      </c>
      <c r="G139" s="15" t="s">
        <v>50</v>
      </c>
      <c r="H139" s="15"/>
      <c r="I139" s="15" t="s">
        <v>51</v>
      </c>
      <c r="J139" s="15" t="s">
        <v>28</v>
      </c>
    </row>
    <row r="140" spans="1:10" ht="14.25" customHeight="1">
      <c r="A140" s="17"/>
      <c r="B140" s="21"/>
      <c r="C140" s="15" t="s">
        <v>40</v>
      </c>
      <c r="D140" s="15" t="s">
        <v>49</v>
      </c>
      <c r="E140" s="15" t="s">
        <v>50</v>
      </c>
      <c r="F140" s="15" t="s">
        <v>96</v>
      </c>
      <c r="G140" s="15"/>
      <c r="H140" s="15"/>
      <c r="I140" s="15" t="s">
        <v>70</v>
      </c>
      <c r="J140" s="15" t="s">
        <v>22</v>
      </c>
    </row>
    <row r="141" spans="1:10" ht="14.25" customHeight="1">
      <c r="A141" s="17"/>
      <c r="B141" s="21"/>
      <c r="C141" s="15" t="s">
        <v>41</v>
      </c>
      <c r="D141" s="15" t="s">
        <v>113</v>
      </c>
      <c r="E141" s="15" t="s">
        <v>96</v>
      </c>
      <c r="F141" s="15" t="s">
        <v>50</v>
      </c>
      <c r="G141" s="15"/>
      <c r="H141" s="15"/>
      <c r="I141" s="15" t="s">
        <v>70</v>
      </c>
      <c r="J141" s="15" t="s">
        <v>16</v>
      </c>
    </row>
    <row r="142" spans="1:10" ht="14.25" customHeight="1">
      <c r="A142" s="17"/>
      <c r="B142" s="21"/>
      <c r="C142" s="15" t="s">
        <v>42</v>
      </c>
      <c r="D142" s="15" t="s">
        <v>115</v>
      </c>
      <c r="E142" s="15" t="s">
        <v>44</v>
      </c>
      <c r="F142" s="15" t="s">
        <v>45</v>
      </c>
      <c r="G142" s="15" t="s">
        <v>45</v>
      </c>
      <c r="H142" s="15"/>
      <c r="I142" s="15" t="s">
        <v>51</v>
      </c>
      <c r="J142" s="15" t="s">
        <v>28</v>
      </c>
    </row>
    <row r="143" spans="1:10" ht="14.25" customHeight="1">
      <c r="A143" s="17"/>
      <c r="B143" s="21"/>
      <c r="C143" s="15" t="s">
        <v>48</v>
      </c>
      <c r="D143" s="15" t="s">
        <v>96</v>
      </c>
      <c r="E143" s="15" t="s">
        <v>114</v>
      </c>
      <c r="F143" s="15" t="s">
        <v>50</v>
      </c>
      <c r="G143" s="15" t="s">
        <v>37</v>
      </c>
      <c r="H143" s="15"/>
      <c r="I143" s="15" t="s">
        <v>51</v>
      </c>
      <c r="J143" s="15" t="s">
        <v>22</v>
      </c>
    </row>
    <row r="144" spans="1:10" ht="14.25" customHeight="1">
      <c r="A144" s="17"/>
      <c r="B144" s="21"/>
      <c r="C144" s="15" t="s">
        <v>52</v>
      </c>
      <c r="D144" s="15" t="s">
        <v>43</v>
      </c>
      <c r="E144" s="15" t="s">
        <v>43</v>
      </c>
      <c r="F144" s="15" t="s">
        <v>39</v>
      </c>
      <c r="G144" s="15" t="s">
        <v>96</v>
      </c>
      <c r="H144" s="15"/>
      <c r="I144" s="15" t="s">
        <v>51</v>
      </c>
      <c r="J144" s="15" t="s">
        <v>10</v>
      </c>
    </row>
    <row r="145" spans="1:10" ht="15" customHeight="1">
      <c r="A145" s="17"/>
      <c r="B145" s="17"/>
      <c r="C145" s="18"/>
      <c r="D145" s="18"/>
      <c r="E145" s="22"/>
      <c r="F145" s="18"/>
      <c r="G145" s="18"/>
      <c r="H145" s="18"/>
      <c r="I145" s="18"/>
      <c r="J145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0" width="8.57421875" style="0" customWidth="1"/>
    <col min="11" max="16384" width="9.0039062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23"/>
      <c r="J2" s="23"/>
    </row>
    <row r="3" spans="1:10" ht="15" customHeight="1">
      <c r="A3" s="1"/>
      <c r="B3" s="8" t="s">
        <v>211</v>
      </c>
      <c r="C3" s="7"/>
      <c r="D3" s="7"/>
      <c r="E3" s="9"/>
      <c r="F3" s="5"/>
      <c r="G3" s="6"/>
      <c r="H3" s="6"/>
      <c r="I3" s="23"/>
      <c r="J3" s="23"/>
    </row>
    <row r="4" spans="1:10" ht="15" customHeight="1">
      <c r="A4" s="1"/>
      <c r="B4" s="10" t="s">
        <v>212</v>
      </c>
      <c r="C4" s="11"/>
      <c r="D4" s="11"/>
      <c r="E4" s="12"/>
      <c r="F4" s="5"/>
      <c r="G4" s="6"/>
      <c r="H4" s="6"/>
      <c r="I4" s="23"/>
      <c r="J4" s="23"/>
    </row>
    <row r="5" spans="1:10" ht="15" customHeight="1">
      <c r="A5" s="13"/>
      <c r="B5" s="14"/>
      <c r="C5" s="14"/>
      <c r="D5" s="14"/>
      <c r="E5" s="24"/>
      <c r="F5" s="6"/>
      <c r="G5" s="6"/>
      <c r="H5" s="6"/>
      <c r="I5" s="23"/>
      <c r="J5" s="23"/>
    </row>
    <row r="6" spans="1:10" ht="13.5" customHeight="1">
      <c r="A6" s="25"/>
      <c r="B6" s="25" t="s">
        <v>3</v>
      </c>
      <c r="C6" s="25" t="s">
        <v>213</v>
      </c>
      <c r="D6" s="25" t="s">
        <v>5</v>
      </c>
      <c r="E6" s="5"/>
      <c r="F6" s="6"/>
      <c r="G6" s="6"/>
      <c r="H6" s="6"/>
      <c r="I6" s="6"/>
      <c r="J6" s="23"/>
    </row>
    <row r="7" spans="1:10" ht="13.5" customHeight="1">
      <c r="A7" s="26" t="s">
        <v>10</v>
      </c>
      <c r="B7" s="26" t="s">
        <v>214</v>
      </c>
      <c r="C7" s="26" t="s">
        <v>24</v>
      </c>
      <c r="D7" s="26" t="s">
        <v>25</v>
      </c>
      <c r="E7" s="27" t="s">
        <v>24</v>
      </c>
      <c r="F7" s="6"/>
      <c r="G7" s="6"/>
      <c r="H7" s="6"/>
      <c r="I7" s="6"/>
      <c r="J7" s="23"/>
    </row>
    <row r="8" spans="1:10" ht="13.5" customHeight="1">
      <c r="A8" s="26" t="s">
        <v>16</v>
      </c>
      <c r="B8" s="26"/>
      <c r="C8" s="26"/>
      <c r="D8" s="26"/>
      <c r="E8" s="28"/>
      <c r="F8" s="27" t="s">
        <v>180</v>
      </c>
      <c r="G8" s="6"/>
      <c r="H8" s="6"/>
      <c r="I8" s="6"/>
      <c r="J8" s="23"/>
    </row>
    <row r="9" spans="1:10" ht="13.5" customHeight="1">
      <c r="A9" s="25" t="s">
        <v>22</v>
      </c>
      <c r="B9" s="25"/>
      <c r="C9" s="25"/>
      <c r="D9" s="25"/>
      <c r="E9" s="29" t="s">
        <v>180</v>
      </c>
      <c r="F9" s="28" t="s">
        <v>215</v>
      </c>
      <c r="G9" s="5"/>
      <c r="H9" s="6"/>
      <c r="I9" s="6"/>
      <c r="J9" s="23"/>
    </row>
    <row r="10" spans="1:10" ht="13.5" customHeight="1">
      <c r="A10" s="25" t="s">
        <v>28</v>
      </c>
      <c r="B10" s="25" t="s">
        <v>216</v>
      </c>
      <c r="C10" s="25" t="s">
        <v>180</v>
      </c>
      <c r="D10" s="25" t="s">
        <v>78</v>
      </c>
      <c r="E10" s="30"/>
      <c r="F10" s="1"/>
      <c r="G10" s="27" t="s">
        <v>118</v>
      </c>
      <c r="H10" s="6"/>
      <c r="I10" s="6"/>
      <c r="J10" s="23"/>
    </row>
    <row r="11" spans="1:10" ht="13.5" customHeight="1">
      <c r="A11" s="26" t="s">
        <v>217</v>
      </c>
      <c r="B11" s="26" t="s">
        <v>218</v>
      </c>
      <c r="C11" s="26" t="s">
        <v>197</v>
      </c>
      <c r="D11" s="26" t="s">
        <v>56</v>
      </c>
      <c r="E11" s="27" t="s">
        <v>197</v>
      </c>
      <c r="F11" s="1"/>
      <c r="G11" s="28" t="s">
        <v>219</v>
      </c>
      <c r="H11" s="5"/>
      <c r="I11" s="6"/>
      <c r="J11" s="23"/>
    </row>
    <row r="12" spans="1:10" ht="13.5" customHeight="1">
      <c r="A12" s="26" t="s">
        <v>220</v>
      </c>
      <c r="B12" s="26" t="s">
        <v>221</v>
      </c>
      <c r="C12" s="26" t="s">
        <v>136</v>
      </c>
      <c r="D12" s="26" t="s">
        <v>78</v>
      </c>
      <c r="E12" s="28" t="s">
        <v>222</v>
      </c>
      <c r="F12" s="29" t="s">
        <v>118</v>
      </c>
      <c r="G12" s="31"/>
      <c r="H12" s="5"/>
      <c r="I12" s="6"/>
      <c r="J12" s="23"/>
    </row>
    <row r="13" spans="1:10" ht="13.5" customHeight="1">
      <c r="A13" s="25" t="s">
        <v>223</v>
      </c>
      <c r="B13" s="25"/>
      <c r="C13" s="25"/>
      <c r="D13" s="25"/>
      <c r="E13" s="29" t="s">
        <v>118</v>
      </c>
      <c r="F13" s="30" t="s">
        <v>224</v>
      </c>
      <c r="G13" s="1"/>
      <c r="H13" s="5"/>
      <c r="I13" s="6"/>
      <c r="J13" s="23"/>
    </row>
    <row r="14" spans="1:10" ht="13.5" customHeight="1">
      <c r="A14" s="25" t="s">
        <v>225</v>
      </c>
      <c r="B14" s="25" t="s">
        <v>226</v>
      </c>
      <c r="C14" s="25" t="s">
        <v>118</v>
      </c>
      <c r="D14" s="25" t="s">
        <v>78</v>
      </c>
      <c r="E14" s="30"/>
      <c r="F14" s="6"/>
      <c r="G14" s="1"/>
      <c r="H14" s="27" t="s">
        <v>118</v>
      </c>
      <c r="I14" s="6"/>
      <c r="J14" s="23"/>
    </row>
    <row r="15" spans="1:10" ht="15" customHeight="1">
      <c r="A15" s="14"/>
      <c r="B15" s="14"/>
      <c r="C15" s="14"/>
      <c r="D15" s="14"/>
      <c r="E15" s="6"/>
      <c r="F15" s="6"/>
      <c r="G15" s="1"/>
      <c r="H15" s="28" t="s">
        <v>227</v>
      </c>
      <c r="I15" s="5"/>
      <c r="J15" s="23"/>
    </row>
    <row r="16" spans="1:10" ht="13.5" customHeight="1">
      <c r="A16" s="26" t="s">
        <v>228</v>
      </c>
      <c r="B16" s="26" t="s">
        <v>229</v>
      </c>
      <c r="C16" s="26" t="s">
        <v>165</v>
      </c>
      <c r="D16" s="26" t="s">
        <v>66</v>
      </c>
      <c r="E16" s="27" t="s">
        <v>165</v>
      </c>
      <c r="F16" s="6"/>
      <c r="G16" s="1"/>
      <c r="H16" s="31"/>
      <c r="I16" s="5"/>
      <c r="J16" s="23"/>
    </row>
    <row r="17" spans="1:10" ht="13.5" customHeight="1">
      <c r="A17" s="26" t="s">
        <v>230</v>
      </c>
      <c r="B17" s="26"/>
      <c r="C17" s="26"/>
      <c r="D17" s="26"/>
      <c r="E17" s="28"/>
      <c r="F17" s="27" t="s">
        <v>106</v>
      </c>
      <c r="G17" s="1"/>
      <c r="H17" s="31"/>
      <c r="I17" s="5"/>
      <c r="J17" s="23"/>
    </row>
    <row r="18" spans="1:10" ht="13.5" customHeight="1">
      <c r="A18" s="25" t="s">
        <v>231</v>
      </c>
      <c r="B18" s="25" t="s">
        <v>232</v>
      </c>
      <c r="C18" s="25" t="s">
        <v>106</v>
      </c>
      <c r="D18" s="25" t="s">
        <v>13</v>
      </c>
      <c r="E18" s="29" t="s">
        <v>106</v>
      </c>
      <c r="F18" s="28" t="s">
        <v>233</v>
      </c>
      <c r="G18" s="31"/>
      <c r="H18" s="31"/>
      <c r="I18" s="5"/>
      <c r="J18" s="23"/>
    </row>
    <row r="19" spans="1:10" ht="13.5" customHeight="1">
      <c r="A19" s="25" t="s">
        <v>234</v>
      </c>
      <c r="B19" s="25" t="s">
        <v>235</v>
      </c>
      <c r="C19" s="25" t="s">
        <v>60</v>
      </c>
      <c r="D19" s="25" t="s">
        <v>61</v>
      </c>
      <c r="E19" s="30" t="s">
        <v>236</v>
      </c>
      <c r="F19" s="1"/>
      <c r="G19" s="29" t="s">
        <v>77</v>
      </c>
      <c r="H19" s="31"/>
      <c r="I19" s="5"/>
      <c r="J19" s="23"/>
    </row>
    <row r="20" spans="1:10" ht="13.5" customHeight="1">
      <c r="A20" s="26" t="s">
        <v>237</v>
      </c>
      <c r="B20" s="26" t="s">
        <v>238</v>
      </c>
      <c r="C20" s="26" t="s">
        <v>158</v>
      </c>
      <c r="D20" s="26" t="s">
        <v>78</v>
      </c>
      <c r="E20" s="27" t="s">
        <v>158</v>
      </c>
      <c r="F20" s="1"/>
      <c r="G20" s="30" t="s">
        <v>239</v>
      </c>
      <c r="H20" s="1"/>
      <c r="I20" s="5"/>
      <c r="J20" s="23"/>
    </row>
    <row r="21" spans="1:10" ht="13.5" customHeight="1">
      <c r="A21" s="26" t="s">
        <v>240</v>
      </c>
      <c r="B21" s="26"/>
      <c r="C21" s="26"/>
      <c r="D21" s="26"/>
      <c r="E21" s="28"/>
      <c r="F21" s="29" t="s">
        <v>77</v>
      </c>
      <c r="G21" s="5"/>
      <c r="H21" s="1"/>
      <c r="I21" s="5"/>
      <c r="J21" s="23"/>
    </row>
    <row r="22" spans="1:10" ht="13.5" customHeight="1">
      <c r="A22" s="25" t="s">
        <v>241</v>
      </c>
      <c r="B22" s="25"/>
      <c r="C22" s="25"/>
      <c r="D22" s="25"/>
      <c r="E22" s="29" t="s">
        <v>77</v>
      </c>
      <c r="F22" s="30" t="s">
        <v>242</v>
      </c>
      <c r="G22" s="6"/>
      <c r="H22" s="1"/>
      <c r="I22" s="5"/>
      <c r="J22" s="23"/>
    </row>
    <row r="23" spans="1:10" ht="13.5" customHeight="1">
      <c r="A23" s="25" t="s">
        <v>243</v>
      </c>
      <c r="B23" s="25" t="s">
        <v>244</v>
      </c>
      <c r="C23" s="25" t="s">
        <v>77</v>
      </c>
      <c r="D23" s="25" t="s">
        <v>78</v>
      </c>
      <c r="E23" s="30"/>
      <c r="F23" s="6"/>
      <c r="G23" s="6"/>
      <c r="H23" s="1"/>
      <c r="I23" s="5"/>
      <c r="J23" s="23"/>
    </row>
    <row r="24" spans="1:10" ht="15" customHeight="1">
      <c r="A24" s="14"/>
      <c r="B24" s="14"/>
      <c r="C24" s="14"/>
      <c r="D24" s="14"/>
      <c r="E24" s="6"/>
      <c r="F24" s="6"/>
      <c r="G24" s="6"/>
      <c r="H24" s="1"/>
      <c r="I24" s="29" t="s">
        <v>118</v>
      </c>
      <c r="J24" s="32"/>
    </row>
    <row r="25" spans="1:10" ht="13.5" customHeight="1">
      <c r="A25" s="26" t="s">
        <v>245</v>
      </c>
      <c r="B25" s="26" t="s">
        <v>246</v>
      </c>
      <c r="C25" s="26" t="s">
        <v>99</v>
      </c>
      <c r="D25" s="26" t="s">
        <v>78</v>
      </c>
      <c r="E25" s="27" t="s">
        <v>99</v>
      </c>
      <c r="F25" s="6"/>
      <c r="G25" s="6"/>
      <c r="H25" s="1"/>
      <c r="I25" s="28" t="s">
        <v>247</v>
      </c>
      <c r="J25" s="32"/>
    </row>
    <row r="26" spans="1:10" ht="13.5" customHeight="1">
      <c r="A26" s="26" t="s">
        <v>248</v>
      </c>
      <c r="B26" s="26"/>
      <c r="C26" s="26"/>
      <c r="D26" s="26"/>
      <c r="E26" s="28"/>
      <c r="F26" s="27" t="s">
        <v>99</v>
      </c>
      <c r="G26" s="6"/>
      <c r="H26" s="1"/>
      <c r="I26" s="5"/>
      <c r="J26" s="23"/>
    </row>
    <row r="27" spans="1:10" ht="13.5" customHeight="1">
      <c r="A27" s="25" t="s">
        <v>249</v>
      </c>
      <c r="B27" s="25"/>
      <c r="C27" s="25"/>
      <c r="D27" s="25"/>
      <c r="E27" s="29" t="s">
        <v>122</v>
      </c>
      <c r="F27" s="28" t="s">
        <v>250</v>
      </c>
      <c r="G27" s="5"/>
      <c r="H27" s="1"/>
      <c r="I27" s="5"/>
      <c r="J27" s="23"/>
    </row>
    <row r="28" spans="1:10" ht="13.5" customHeight="1">
      <c r="A28" s="25" t="s">
        <v>251</v>
      </c>
      <c r="B28" s="25" t="s">
        <v>252</v>
      </c>
      <c r="C28" s="25" t="s">
        <v>122</v>
      </c>
      <c r="D28" s="25" t="s">
        <v>56</v>
      </c>
      <c r="E28" s="30"/>
      <c r="F28" s="1"/>
      <c r="G28" s="27" t="s">
        <v>176</v>
      </c>
      <c r="H28" s="1"/>
      <c r="I28" s="5"/>
      <c r="J28" s="23"/>
    </row>
    <row r="29" spans="1:10" ht="13.5" customHeight="1">
      <c r="A29" s="26" t="s">
        <v>253</v>
      </c>
      <c r="B29" s="26" t="s">
        <v>254</v>
      </c>
      <c r="C29" s="26" t="s">
        <v>133</v>
      </c>
      <c r="D29" s="26" t="s">
        <v>19</v>
      </c>
      <c r="E29" s="27" t="s">
        <v>90</v>
      </c>
      <c r="F29" s="1"/>
      <c r="G29" s="28" t="s">
        <v>255</v>
      </c>
      <c r="H29" s="31"/>
      <c r="I29" s="5"/>
      <c r="J29" s="23"/>
    </row>
    <row r="30" spans="1:10" ht="13.5" customHeight="1">
      <c r="A30" s="26" t="s">
        <v>256</v>
      </c>
      <c r="B30" s="26" t="s">
        <v>257</v>
      </c>
      <c r="C30" s="26" t="s">
        <v>90</v>
      </c>
      <c r="D30" s="26" t="s">
        <v>13</v>
      </c>
      <c r="E30" s="28" t="s">
        <v>258</v>
      </c>
      <c r="F30" s="29" t="s">
        <v>176</v>
      </c>
      <c r="G30" s="31"/>
      <c r="H30" s="31"/>
      <c r="I30" s="5"/>
      <c r="J30" s="23"/>
    </row>
    <row r="31" spans="1:10" ht="13.5" customHeight="1">
      <c r="A31" s="25" t="s">
        <v>259</v>
      </c>
      <c r="B31" s="25"/>
      <c r="C31" s="25"/>
      <c r="D31" s="25"/>
      <c r="E31" s="29" t="s">
        <v>176</v>
      </c>
      <c r="F31" s="30" t="s">
        <v>260</v>
      </c>
      <c r="G31" s="1"/>
      <c r="H31" s="31"/>
      <c r="I31" s="5"/>
      <c r="J31" s="23"/>
    </row>
    <row r="32" spans="1:10" ht="13.5" customHeight="1">
      <c r="A32" s="25" t="s">
        <v>261</v>
      </c>
      <c r="B32" s="25" t="s">
        <v>262</v>
      </c>
      <c r="C32" s="25" t="s">
        <v>176</v>
      </c>
      <c r="D32" s="25" t="s">
        <v>19</v>
      </c>
      <c r="E32" s="30"/>
      <c r="F32" s="6"/>
      <c r="G32" s="1"/>
      <c r="H32" s="29" t="s">
        <v>55</v>
      </c>
      <c r="I32" s="5"/>
      <c r="J32" s="23"/>
    </row>
    <row r="33" spans="1:10" ht="15" customHeight="1">
      <c r="A33" s="14"/>
      <c r="B33" s="14"/>
      <c r="C33" s="14"/>
      <c r="D33" s="14"/>
      <c r="E33" s="6"/>
      <c r="F33" s="6"/>
      <c r="G33" s="1"/>
      <c r="H33" s="30" t="s">
        <v>263</v>
      </c>
      <c r="I33" s="6"/>
      <c r="J33" s="23"/>
    </row>
    <row r="34" spans="1:10" ht="13.5" customHeight="1">
      <c r="A34" s="26" t="s">
        <v>264</v>
      </c>
      <c r="B34" s="26" t="s">
        <v>265</v>
      </c>
      <c r="C34" s="26" t="s">
        <v>151</v>
      </c>
      <c r="D34" s="26" t="s">
        <v>13</v>
      </c>
      <c r="E34" s="27" t="s">
        <v>151</v>
      </c>
      <c r="F34" s="6"/>
      <c r="G34" s="1"/>
      <c r="H34" s="5"/>
      <c r="I34" s="6"/>
      <c r="J34" s="23"/>
    </row>
    <row r="35" spans="1:10" ht="13.5" customHeight="1">
      <c r="A35" s="26" t="s">
        <v>266</v>
      </c>
      <c r="B35" s="26"/>
      <c r="C35" s="26"/>
      <c r="D35" s="26"/>
      <c r="E35" s="28"/>
      <c r="F35" s="27" t="s">
        <v>151</v>
      </c>
      <c r="G35" s="1"/>
      <c r="H35" s="5"/>
      <c r="I35" s="6"/>
      <c r="J35" s="23"/>
    </row>
    <row r="36" spans="1:10" ht="13.5" customHeight="1">
      <c r="A36" s="25" t="s">
        <v>267</v>
      </c>
      <c r="B36" s="25" t="s">
        <v>268</v>
      </c>
      <c r="C36" s="25" t="s">
        <v>201</v>
      </c>
      <c r="D36" s="25" t="s">
        <v>155</v>
      </c>
      <c r="E36" s="29" t="s">
        <v>201</v>
      </c>
      <c r="F36" s="28" t="s">
        <v>269</v>
      </c>
      <c r="G36" s="31"/>
      <c r="H36" s="5"/>
      <c r="I36" s="6"/>
      <c r="J36" s="23"/>
    </row>
    <row r="37" spans="1:10" ht="13.5" customHeight="1">
      <c r="A37" s="25" t="s">
        <v>270</v>
      </c>
      <c r="B37" s="25" t="s">
        <v>271</v>
      </c>
      <c r="C37" s="25" t="s">
        <v>168</v>
      </c>
      <c r="D37" s="25" t="s">
        <v>61</v>
      </c>
      <c r="E37" s="30" t="s">
        <v>272</v>
      </c>
      <c r="F37" s="1"/>
      <c r="G37" s="29" t="s">
        <v>55</v>
      </c>
      <c r="H37" s="5"/>
      <c r="I37" s="6"/>
      <c r="J37" s="23"/>
    </row>
    <row r="38" spans="1:10" ht="13.5" customHeight="1">
      <c r="A38" s="26" t="s">
        <v>273</v>
      </c>
      <c r="B38" s="26" t="s">
        <v>274</v>
      </c>
      <c r="C38" s="26" t="s">
        <v>12</v>
      </c>
      <c r="D38" s="26" t="s">
        <v>13</v>
      </c>
      <c r="E38" s="27" t="s">
        <v>12</v>
      </c>
      <c r="F38" s="1"/>
      <c r="G38" s="30" t="s">
        <v>275</v>
      </c>
      <c r="H38" s="6"/>
      <c r="I38" s="6"/>
      <c r="J38" s="23"/>
    </row>
    <row r="39" spans="1:10" ht="13.5" customHeight="1">
      <c r="A39" s="26" t="s">
        <v>276</v>
      </c>
      <c r="B39" s="26"/>
      <c r="C39" s="26"/>
      <c r="D39" s="26"/>
      <c r="E39" s="28"/>
      <c r="F39" s="29" t="s">
        <v>55</v>
      </c>
      <c r="G39" s="5"/>
      <c r="H39" s="6"/>
      <c r="I39" s="6"/>
      <c r="J39" s="23"/>
    </row>
    <row r="40" spans="1:10" ht="13.5" customHeight="1">
      <c r="A40" s="25" t="s">
        <v>277</v>
      </c>
      <c r="B40" s="25"/>
      <c r="C40" s="25"/>
      <c r="D40" s="25"/>
      <c r="E40" s="29" t="s">
        <v>55</v>
      </c>
      <c r="F40" s="30" t="s">
        <v>278</v>
      </c>
      <c r="G40" s="6"/>
      <c r="H40" s="6"/>
      <c r="I40" s="6"/>
      <c r="J40" s="23"/>
    </row>
    <row r="41" spans="1:10" ht="13.5" customHeight="1">
      <c r="A41" s="25" t="s">
        <v>279</v>
      </c>
      <c r="B41" s="25" t="s">
        <v>280</v>
      </c>
      <c r="C41" s="25" t="s">
        <v>55</v>
      </c>
      <c r="D41" s="25" t="s">
        <v>56</v>
      </c>
      <c r="E41" s="30"/>
      <c r="F41" s="6"/>
      <c r="G41" s="6"/>
      <c r="H41" s="6"/>
      <c r="I41" s="6"/>
      <c r="J41" s="23"/>
    </row>
    <row r="42" spans="1:10" ht="15" customHeight="1">
      <c r="A42" s="33"/>
      <c r="B42" s="33"/>
      <c r="C42" s="33"/>
      <c r="D42" s="33"/>
      <c r="E42" s="23"/>
      <c r="F42" s="23"/>
      <c r="G42" s="23"/>
      <c r="H42" s="23"/>
      <c r="I42" s="23"/>
      <c r="J42" s="23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2"/>
  <sheetViews>
    <sheetView tabSelected="1" workbookViewId="0" topLeftCell="A35">
      <selection activeCell="A61" sqref="A6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  <col min="9" max="16384" width="9.00390625" style="0" customWidth="1"/>
  </cols>
  <sheetData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281</v>
      </c>
      <c r="C3" s="7"/>
      <c r="D3" s="7"/>
      <c r="E3" s="9"/>
      <c r="F3" s="5"/>
      <c r="G3" s="6"/>
      <c r="H3" s="6"/>
    </row>
    <row r="4" spans="1:8" ht="15" customHeight="1">
      <c r="A4" s="1"/>
      <c r="B4" s="10" t="s">
        <v>212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4"/>
      <c r="F5" s="6"/>
      <c r="G5" s="6"/>
      <c r="H5" s="6"/>
    </row>
    <row r="6" spans="1:8" ht="13.5" customHeight="1">
      <c r="A6" s="25"/>
      <c r="B6" s="25" t="s">
        <v>3</v>
      </c>
      <c r="C6" s="25" t="s">
        <v>213</v>
      </c>
      <c r="D6" s="25" t="s">
        <v>5</v>
      </c>
      <c r="E6" s="5"/>
      <c r="F6" s="6"/>
      <c r="G6" s="6"/>
      <c r="H6" s="34"/>
    </row>
    <row r="7" spans="1:8" ht="13.5" customHeight="1">
      <c r="A7" s="26" t="s">
        <v>10</v>
      </c>
      <c r="B7" s="26" t="s">
        <v>214</v>
      </c>
      <c r="C7" s="26" t="s">
        <v>282</v>
      </c>
      <c r="D7" s="26"/>
      <c r="E7" s="27" t="s">
        <v>282</v>
      </c>
      <c r="F7" s="6"/>
      <c r="G7" s="6"/>
      <c r="H7" s="34"/>
    </row>
    <row r="8" spans="1:8" ht="13.5" customHeight="1">
      <c r="A8" s="26" t="s">
        <v>16</v>
      </c>
      <c r="B8" s="26"/>
      <c r="C8" s="26"/>
      <c r="D8" s="26"/>
      <c r="E8" s="28"/>
      <c r="F8" s="27"/>
      <c r="G8" s="6"/>
      <c r="H8" s="34"/>
    </row>
    <row r="9" spans="1:8" ht="13.5" customHeight="1">
      <c r="A9" s="25" t="s">
        <v>22</v>
      </c>
      <c r="B9" s="25" t="s">
        <v>257</v>
      </c>
      <c r="C9" s="25" t="s">
        <v>283</v>
      </c>
      <c r="D9" s="25"/>
      <c r="E9" s="29" t="s">
        <v>284</v>
      </c>
      <c r="F9" s="28"/>
      <c r="G9" s="5"/>
      <c r="H9" s="34"/>
    </row>
    <row r="10" spans="1:8" ht="13.5" customHeight="1">
      <c r="A10" s="25" t="s">
        <v>28</v>
      </c>
      <c r="B10" s="25" t="s">
        <v>235</v>
      </c>
      <c r="C10" s="25" t="s">
        <v>284</v>
      </c>
      <c r="D10" s="25"/>
      <c r="E10" s="30"/>
      <c r="F10" s="1"/>
      <c r="G10" s="29"/>
      <c r="H10" s="35"/>
    </row>
    <row r="11" spans="1:8" ht="13.5" customHeight="1">
      <c r="A11" s="26" t="s">
        <v>217</v>
      </c>
      <c r="B11" s="26" t="s">
        <v>244</v>
      </c>
      <c r="C11" s="26" t="s">
        <v>285</v>
      </c>
      <c r="D11" s="26"/>
      <c r="E11" s="27" t="s">
        <v>285</v>
      </c>
      <c r="F11" s="1"/>
      <c r="G11" s="28"/>
      <c r="H11" s="35"/>
    </row>
    <row r="12" spans="1:8" ht="13.5" customHeight="1">
      <c r="A12" s="26" t="s">
        <v>220</v>
      </c>
      <c r="B12" s="26" t="s">
        <v>274</v>
      </c>
      <c r="C12" s="26" t="s">
        <v>286</v>
      </c>
      <c r="D12" s="26"/>
      <c r="E12" s="28"/>
      <c r="F12" s="29"/>
      <c r="G12" s="5"/>
      <c r="H12" s="34"/>
    </row>
    <row r="13" spans="1:8" ht="13.5" customHeight="1">
      <c r="A13" s="25" t="s">
        <v>223</v>
      </c>
      <c r="B13" s="25"/>
      <c r="C13" s="25"/>
      <c r="D13" s="25"/>
      <c r="E13" s="29" t="s">
        <v>287</v>
      </c>
      <c r="F13" s="30"/>
      <c r="G13" s="6"/>
      <c r="H13" s="34"/>
    </row>
    <row r="14" spans="1:8" ht="13.5" customHeight="1">
      <c r="A14" s="25" t="s">
        <v>225</v>
      </c>
      <c r="B14" s="25" t="s">
        <v>280</v>
      </c>
      <c r="C14" s="25" t="s">
        <v>287</v>
      </c>
      <c r="D14" s="25"/>
      <c r="E14" s="30"/>
      <c r="F14" s="6"/>
      <c r="G14" s="6"/>
      <c r="H14" s="34"/>
    </row>
    <row r="15" spans="1:8" ht="15" customHeight="1">
      <c r="A15" s="33"/>
      <c r="B15" s="33"/>
      <c r="C15" s="33"/>
      <c r="D15" s="33"/>
      <c r="E15" s="23"/>
      <c r="F15" s="23"/>
      <c r="G15" s="23"/>
      <c r="H15" s="36"/>
    </row>
    <row r="16" spans="2:14" ht="12.75">
      <c r="B16" s="37"/>
      <c r="C16" s="38"/>
      <c r="D16" s="39"/>
      <c r="E16" s="39"/>
      <c r="F16" s="40" t="s">
        <v>288</v>
      </c>
      <c r="G16" s="40"/>
      <c r="H16" s="41"/>
      <c r="I16" s="41"/>
      <c r="J16" s="41"/>
      <c r="K16" s="41"/>
      <c r="L16" s="41"/>
      <c r="M16" s="41"/>
      <c r="N16" s="41"/>
    </row>
    <row r="17" spans="2:14" ht="12.75">
      <c r="B17" s="42"/>
      <c r="C17" s="43" t="s">
        <v>289</v>
      </c>
      <c r="D17" s="44"/>
      <c r="E17" s="45"/>
      <c r="F17" s="46" t="s">
        <v>290</v>
      </c>
      <c r="G17" s="46"/>
      <c r="H17" s="47"/>
      <c r="I17" s="47"/>
      <c r="J17" s="47"/>
      <c r="K17" s="47"/>
      <c r="L17" s="47"/>
      <c r="M17" s="47"/>
      <c r="N17" s="47"/>
    </row>
    <row r="18" spans="2:14" ht="12.75">
      <c r="B18" s="48"/>
      <c r="C18" s="49"/>
      <c r="D18" s="45"/>
      <c r="E18" s="45"/>
      <c r="F18" s="50" t="s">
        <v>291</v>
      </c>
      <c r="G18" s="50"/>
      <c r="H18" s="51"/>
      <c r="I18" s="51"/>
      <c r="J18" s="51"/>
      <c r="K18" s="51"/>
      <c r="L18" s="51"/>
      <c r="M18" s="51"/>
      <c r="N18" s="51"/>
    </row>
    <row r="19" spans="2:14" ht="12.75">
      <c r="B19" s="52"/>
      <c r="C19" s="53" t="s">
        <v>292</v>
      </c>
      <c r="D19" s="54"/>
      <c r="E19" s="45"/>
      <c r="F19" s="55" t="s">
        <v>293</v>
      </c>
      <c r="G19" s="55"/>
      <c r="H19" s="56"/>
      <c r="I19" s="56"/>
      <c r="J19" s="56"/>
      <c r="K19" s="57" t="s">
        <v>294</v>
      </c>
      <c r="L19" s="58"/>
      <c r="M19" s="58"/>
      <c r="N19" s="58"/>
    </row>
    <row r="20" spans="2:14" ht="12.75">
      <c r="B20" s="59"/>
      <c r="C20" s="60"/>
      <c r="D20" s="45"/>
      <c r="E20" s="45"/>
      <c r="F20" s="61"/>
      <c r="G20" s="60"/>
      <c r="H20" s="60"/>
      <c r="I20" s="62"/>
      <c r="J20" s="63"/>
      <c r="K20" s="64"/>
      <c r="L20" s="64"/>
      <c r="M20" s="64"/>
      <c r="N20" s="65"/>
    </row>
    <row r="21" spans="2:14" ht="12.75">
      <c r="B21" s="66" t="s">
        <v>295</v>
      </c>
      <c r="C21" s="67" t="s">
        <v>282</v>
      </c>
      <c r="D21" s="67"/>
      <c r="E21" s="68"/>
      <c r="F21" s="69" t="s">
        <v>296</v>
      </c>
      <c r="G21" s="70" t="s">
        <v>284</v>
      </c>
      <c r="H21" s="70"/>
      <c r="I21" s="70"/>
      <c r="J21" s="70"/>
      <c r="K21" s="70"/>
      <c r="L21" s="70"/>
      <c r="M21" s="70"/>
      <c r="N21" s="70"/>
    </row>
    <row r="22" spans="2:14" ht="12.75">
      <c r="B22" s="71" t="s">
        <v>297</v>
      </c>
      <c r="C22" s="72" t="s">
        <v>298</v>
      </c>
      <c r="D22" s="72"/>
      <c r="E22" s="73"/>
      <c r="F22" s="74" t="s">
        <v>299</v>
      </c>
      <c r="G22" s="75" t="s">
        <v>99</v>
      </c>
      <c r="H22" s="75"/>
      <c r="I22" s="75"/>
      <c r="J22" s="75"/>
      <c r="K22" s="75"/>
      <c r="L22" s="75"/>
      <c r="M22" s="75"/>
      <c r="N22" s="75"/>
    </row>
    <row r="23" spans="2:14" ht="12.75">
      <c r="B23" s="76" t="s">
        <v>300</v>
      </c>
      <c r="C23" s="77" t="s">
        <v>301</v>
      </c>
      <c r="D23" s="77"/>
      <c r="E23" s="73"/>
      <c r="F23" s="78" t="s">
        <v>302</v>
      </c>
      <c r="G23" s="79" t="s">
        <v>118</v>
      </c>
      <c r="H23" s="79"/>
      <c r="I23" s="79"/>
      <c r="J23" s="79"/>
      <c r="K23" s="79"/>
      <c r="L23" s="79"/>
      <c r="M23" s="79"/>
      <c r="N23" s="79"/>
    </row>
    <row r="24" spans="2:14" ht="12.75">
      <c r="B24" s="76" t="s">
        <v>303</v>
      </c>
      <c r="C24" s="77" t="s">
        <v>304</v>
      </c>
      <c r="D24" s="77"/>
      <c r="E24" s="73"/>
      <c r="F24" s="80" t="s">
        <v>305</v>
      </c>
      <c r="G24" s="79" t="s">
        <v>77</v>
      </c>
      <c r="H24" s="79"/>
      <c r="I24" s="79"/>
      <c r="J24" s="79"/>
      <c r="K24" s="79"/>
      <c r="L24" s="79"/>
      <c r="M24" s="79"/>
      <c r="N24" s="79"/>
    </row>
    <row r="25" spans="2:14" ht="12.75">
      <c r="B25" s="81"/>
      <c r="C25" s="45"/>
      <c r="D25" s="45"/>
      <c r="E25" s="45"/>
      <c r="F25" s="61"/>
      <c r="G25" s="82"/>
      <c r="H25" s="82"/>
      <c r="I25" s="82"/>
      <c r="J25" s="45"/>
      <c r="K25" s="45"/>
      <c r="L25" s="45"/>
      <c r="M25" s="83"/>
      <c r="N25" s="84"/>
    </row>
    <row r="26" spans="2:14" ht="12.75">
      <c r="B26" s="85" t="s">
        <v>306</v>
      </c>
      <c r="C26" s="45"/>
      <c r="D26" s="45"/>
      <c r="E26" s="45"/>
      <c r="F26" s="86">
        <v>1</v>
      </c>
      <c r="G26" s="86">
        <v>2</v>
      </c>
      <c r="H26" s="86">
        <v>3</v>
      </c>
      <c r="I26" s="86">
        <v>4</v>
      </c>
      <c r="J26" s="86">
        <v>5</v>
      </c>
      <c r="K26" s="87" t="s">
        <v>7</v>
      </c>
      <c r="L26" s="87"/>
      <c r="M26" s="86" t="s">
        <v>307</v>
      </c>
      <c r="N26" s="88" t="s">
        <v>308</v>
      </c>
    </row>
    <row r="27" spans="2:14" ht="12.75">
      <c r="B27" s="89" t="s">
        <v>309</v>
      </c>
      <c r="C27" s="90" t="str">
        <f>IF(C22&gt;"",C22,"")</f>
        <v>Khosravi Sam</v>
      </c>
      <c r="D27" s="90" t="str">
        <f>IF(G22&gt;"",G22,"")</f>
        <v>Tuuttila Juhana</v>
      </c>
      <c r="E27" s="91"/>
      <c r="F27" s="92">
        <v>4</v>
      </c>
      <c r="G27" s="92">
        <v>7</v>
      </c>
      <c r="H27" s="92">
        <v>-8</v>
      </c>
      <c r="I27" s="92">
        <v>4</v>
      </c>
      <c r="J27" s="92"/>
      <c r="K27" s="93">
        <f>IF(ISBLANK(F27),"",COUNTIF(F27:J27,"&gt;=0"))</f>
        <v>3</v>
      </c>
      <c r="L27" s="94">
        <f>IF(ISBLANK(F27),"",(IF(LEFT(F27,1)="-",1,0)+IF(LEFT(G27,1)="-",1,0)+IF(LEFT(H27,1)="-",1,0)+IF(LEFT(I27,1)="-",1,0)+IF(LEFT(J27,1)="-",1,0)))</f>
        <v>1</v>
      </c>
      <c r="M27" s="95">
        <f>IF(K27=3,1,"")</f>
        <v>1</v>
      </c>
      <c r="N27" s="95">
        <f>IF(L27=3,1,"")</f>
      </c>
    </row>
    <row r="28" spans="2:14" ht="12.75">
      <c r="B28" s="89" t="s">
        <v>310</v>
      </c>
      <c r="C28" s="90" t="str">
        <f>IF(C23&gt;"",C23,"")</f>
        <v>Autio Riku</v>
      </c>
      <c r="D28" s="90" t="str">
        <f>IF(G23&gt;"",G23,"")</f>
        <v>Ojala Matias</v>
      </c>
      <c r="E28" s="91"/>
      <c r="F28" s="92">
        <v>-8</v>
      </c>
      <c r="G28" s="92">
        <v>9</v>
      </c>
      <c r="H28" s="92">
        <v>-9</v>
      </c>
      <c r="I28" s="92">
        <v>6</v>
      </c>
      <c r="J28" s="92">
        <v>6</v>
      </c>
      <c r="K28" s="93">
        <f>IF(ISBLANK(F28),"",COUNTIF(F28:J28,"&gt;=0"))</f>
        <v>3</v>
      </c>
      <c r="L28" s="94">
        <f>IF(ISBLANK(F28),"",(IF(LEFT(F28,1)="-",1,0)+IF(LEFT(G28,1)="-",1,0)+IF(LEFT(H28,1)="-",1,0)+IF(LEFT(I28,1)="-",1,0)+IF(LEFT(J28,1)="-",1,0)))</f>
        <v>2</v>
      </c>
      <c r="M28" s="95">
        <f>IF(K28=3,1,"")</f>
        <v>1</v>
      </c>
      <c r="N28" s="95">
        <f>IF(L28=3,1,"")</f>
      </c>
    </row>
    <row r="29" spans="2:14" ht="12.75">
      <c r="B29" s="89" t="s">
        <v>311</v>
      </c>
      <c r="C29" s="90" t="str">
        <f>IF(C24&gt;"",C24,"")</f>
        <v>Ruohonen Sami</v>
      </c>
      <c r="D29" s="90" t="str">
        <f>IF(G24&gt;"",G24,"")</f>
        <v>Perkkiö Tuomas</v>
      </c>
      <c r="E29" s="91"/>
      <c r="F29" s="92">
        <v>10</v>
      </c>
      <c r="G29" s="92">
        <v>-6</v>
      </c>
      <c r="H29" s="92">
        <v>-5</v>
      </c>
      <c r="I29" s="92">
        <v>-6</v>
      </c>
      <c r="J29" s="92"/>
      <c r="K29" s="93">
        <f>IF(ISBLANK(F29),"",COUNTIF(F29:J29,"&gt;=0"))</f>
        <v>1</v>
      </c>
      <c r="L29" s="94">
        <f>IF(ISBLANK(F29),"",(IF(LEFT(F29,1)="-",1,0)+IF(LEFT(G29,1)="-",1,0)+IF(LEFT(H29,1)="-",1,0)+IF(LEFT(I29,1)="-",1,0)+IF(LEFT(J29,1)="-",1,0)))</f>
        <v>3</v>
      </c>
      <c r="M29" s="95">
        <f>IF(K29=3,1,"")</f>
      </c>
      <c r="N29" s="95">
        <f>IF(L29=3,1,"")</f>
        <v>1</v>
      </c>
    </row>
    <row r="30" spans="2:14" ht="12.75">
      <c r="B30" s="89" t="s">
        <v>312</v>
      </c>
      <c r="C30" s="90" t="str">
        <f>IF(C22&gt;"",C22,"")</f>
        <v>Khosravi Sam</v>
      </c>
      <c r="D30" s="90" t="str">
        <f>IF(G23&gt;"",G23,"")</f>
        <v>Ojala Matias</v>
      </c>
      <c r="E30" s="91"/>
      <c r="F30" s="92">
        <v>4</v>
      </c>
      <c r="G30" s="92">
        <v>8</v>
      </c>
      <c r="H30" s="92">
        <v>11</v>
      </c>
      <c r="I30" s="92"/>
      <c r="J30" s="92"/>
      <c r="K30" s="93">
        <f>IF(ISBLANK(F30),"",COUNTIF(F30:J30,"&gt;=0"))</f>
        <v>3</v>
      </c>
      <c r="L30" s="94">
        <f>IF(ISBLANK(F30),"",(IF(LEFT(F30,1)="-",1,0)+IF(LEFT(G30,1)="-",1,0)+IF(LEFT(H30,1)="-",1,0)+IF(LEFT(I30,1)="-",1,0)+IF(LEFT(J30,1)="-",1,0)))</f>
        <v>0</v>
      </c>
      <c r="M30" s="95">
        <f>IF(K30=3,1,"")</f>
        <v>1</v>
      </c>
      <c r="N30" s="95">
        <f>IF(L30=3,1,"")</f>
      </c>
    </row>
    <row r="31" spans="2:14" ht="12.75">
      <c r="B31" s="89" t="s">
        <v>313</v>
      </c>
      <c r="C31" s="90" t="str">
        <f>IF(C23&gt;"",C23,"")</f>
        <v>Autio Riku</v>
      </c>
      <c r="D31" s="90" t="str">
        <f>IF(G22&gt;"",G22,"")</f>
        <v>Tuuttila Juhana</v>
      </c>
      <c r="E31" s="91"/>
      <c r="F31" s="92"/>
      <c r="G31" s="92"/>
      <c r="H31" s="92"/>
      <c r="I31" s="92"/>
      <c r="J31" s="92"/>
      <c r="K31" s="93">
        <f>IF(ISBLANK(F31),"",COUNTIF(F31:J31,"&gt;=0"))</f>
      </c>
      <c r="L31" s="94">
        <f>IF(ISBLANK(F31),"",(IF(LEFT(F31,1)="-",1,0)+IF(LEFT(G31,1)="-",1,0)+IF(LEFT(H31,1)="-",1,0)+IF(LEFT(I31,1)="-",1,0)+IF(LEFT(J31,1)="-",1,0)))</f>
      </c>
      <c r="M31" s="95">
        <f>IF(K31=3,1,"")</f>
      </c>
      <c r="N31" s="95">
        <f>IF(L31=3,1,"")</f>
      </c>
    </row>
    <row r="32" spans="2:14" ht="12.75">
      <c r="B32" s="81"/>
      <c r="C32" s="45"/>
      <c r="D32" s="45"/>
      <c r="E32" s="45"/>
      <c r="F32" s="45"/>
      <c r="G32" s="45"/>
      <c r="H32" s="45"/>
      <c r="I32" s="96" t="s">
        <v>314</v>
      </c>
      <c r="J32" s="96"/>
      <c r="K32" s="97">
        <f>SUM(K27:K31)</f>
        <v>10</v>
      </c>
      <c r="L32" s="97">
        <f>SUM(L27:L31)</f>
        <v>6</v>
      </c>
      <c r="M32" s="97">
        <f>SUM(M27:M31)</f>
        <v>3</v>
      </c>
      <c r="N32" s="97">
        <f>SUM(N27:N31)</f>
        <v>1</v>
      </c>
    </row>
    <row r="33" spans="2:14" ht="12.75">
      <c r="B33" s="98" t="s">
        <v>315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99"/>
    </row>
    <row r="34" spans="2:14" ht="12.75">
      <c r="B34" s="100" t="s">
        <v>316</v>
      </c>
      <c r="C34" s="101"/>
      <c r="D34" s="101" t="s">
        <v>317</v>
      </c>
      <c r="E34" s="102"/>
      <c r="F34" s="101"/>
      <c r="G34" s="101" t="s">
        <v>35</v>
      </c>
      <c r="H34" s="102"/>
      <c r="I34" s="101"/>
      <c r="J34" s="103" t="s">
        <v>318</v>
      </c>
      <c r="K34" s="54"/>
      <c r="L34" s="45"/>
      <c r="M34" s="45"/>
      <c r="N34" s="99"/>
    </row>
    <row r="35" spans="2:14" ht="12.75">
      <c r="B35" s="81"/>
      <c r="C35" s="45"/>
      <c r="D35" s="45"/>
      <c r="E35" s="45"/>
      <c r="F35" s="45"/>
      <c r="G35" s="45"/>
      <c r="H35" s="45"/>
      <c r="I35" s="45"/>
      <c r="J35" s="104" t="str">
        <f>IF(M32=3,C21,IF(N32=3,G21,""))</f>
        <v>KoKa 1</v>
      </c>
      <c r="K35" s="104"/>
      <c r="L35" s="104"/>
      <c r="M35" s="104"/>
      <c r="N35" s="104"/>
    </row>
    <row r="36" spans="2:14" ht="12.75">
      <c r="B36" s="105"/>
      <c r="C36" s="106"/>
      <c r="D36" s="106"/>
      <c r="E36" s="106"/>
      <c r="F36" s="106"/>
      <c r="G36" s="106"/>
      <c r="H36" s="106"/>
      <c r="I36" s="106"/>
      <c r="J36" s="107"/>
      <c r="K36" s="107"/>
      <c r="L36" s="107"/>
      <c r="M36" s="107"/>
      <c r="N36" s="108"/>
    </row>
    <row r="39" spans="2:14" ht="12.75">
      <c r="B39" s="37"/>
      <c r="C39" s="38"/>
      <c r="D39" s="39"/>
      <c r="E39" s="39"/>
      <c r="F39" s="40" t="s">
        <v>288</v>
      </c>
      <c r="G39" s="40"/>
      <c r="H39" s="41"/>
      <c r="I39" s="41"/>
      <c r="J39" s="41"/>
      <c r="K39" s="41"/>
      <c r="L39" s="41"/>
      <c r="M39" s="41"/>
      <c r="N39" s="41"/>
    </row>
    <row r="40" spans="2:14" ht="12.75">
      <c r="B40" s="42"/>
      <c r="C40" s="43" t="s">
        <v>289</v>
      </c>
      <c r="D40" s="44"/>
      <c r="E40" s="45"/>
      <c r="F40" s="46" t="s">
        <v>290</v>
      </c>
      <c r="G40" s="46"/>
      <c r="H40" s="47"/>
      <c r="I40" s="47"/>
      <c r="J40" s="47"/>
      <c r="K40" s="47"/>
      <c r="L40" s="47"/>
      <c r="M40" s="47"/>
      <c r="N40" s="47"/>
    </row>
    <row r="41" spans="2:14" ht="12.75">
      <c r="B41" s="48"/>
      <c r="C41" s="49"/>
      <c r="D41" s="45"/>
      <c r="E41" s="45"/>
      <c r="F41" s="50" t="s">
        <v>291</v>
      </c>
      <c r="G41" s="50"/>
      <c r="H41" s="51"/>
      <c r="I41" s="51"/>
      <c r="J41" s="51"/>
      <c r="K41" s="51"/>
      <c r="L41" s="51"/>
      <c r="M41" s="51"/>
      <c r="N41" s="51"/>
    </row>
    <row r="42" spans="2:14" ht="12.75">
      <c r="B42" s="52"/>
      <c r="C42" s="53" t="s">
        <v>292</v>
      </c>
      <c r="D42" s="54"/>
      <c r="E42" s="45"/>
      <c r="F42" s="55" t="s">
        <v>293</v>
      </c>
      <c r="G42" s="55"/>
      <c r="H42" s="56"/>
      <c r="I42" s="56"/>
      <c r="J42" s="56"/>
      <c r="K42" s="57" t="s">
        <v>294</v>
      </c>
      <c r="L42" s="58"/>
      <c r="M42" s="58"/>
      <c r="N42" s="58"/>
    </row>
    <row r="43" spans="2:14" ht="12.75">
      <c r="B43" s="59"/>
      <c r="C43" s="60"/>
      <c r="D43" s="45"/>
      <c r="E43" s="45"/>
      <c r="F43" s="61"/>
      <c r="G43" s="60"/>
      <c r="H43" s="60"/>
      <c r="I43" s="62"/>
      <c r="J43" s="63"/>
      <c r="K43" s="64"/>
      <c r="L43" s="64"/>
      <c r="M43" s="64"/>
      <c r="N43" s="65"/>
    </row>
    <row r="44" spans="2:14" ht="12.75">
      <c r="B44" s="66" t="s">
        <v>295</v>
      </c>
      <c r="C44" s="67" t="s">
        <v>287</v>
      </c>
      <c r="D44" s="67"/>
      <c r="E44" s="68"/>
      <c r="F44" s="69" t="s">
        <v>296</v>
      </c>
      <c r="G44" s="70" t="s">
        <v>319</v>
      </c>
      <c r="H44" s="70"/>
      <c r="I44" s="70"/>
      <c r="J44" s="70"/>
      <c r="K44" s="70"/>
      <c r="L44" s="70"/>
      <c r="M44" s="70"/>
      <c r="N44" s="70"/>
    </row>
    <row r="45" spans="2:14" ht="12.75">
      <c r="B45" s="71" t="s">
        <v>297</v>
      </c>
      <c r="C45" s="72" t="s">
        <v>320</v>
      </c>
      <c r="D45" s="72"/>
      <c r="E45" s="73"/>
      <c r="F45" s="74" t="s">
        <v>299</v>
      </c>
      <c r="G45" s="75" t="s">
        <v>321</v>
      </c>
      <c r="H45" s="75"/>
      <c r="I45" s="75"/>
      <c r="J45" s="75"/>
      <c r="K45" s="75"/>
      <c r="L45" s="75"/>
      <c r="M45" s="75"/>
      <c r="N45" s="75"/>
    </row>
    <row r="46" spans="2:14" ht="12.75">
      <c r="B46" s="76" t="s">
        <v>300</v>
      </c>
      <c r="C46" s="77" t="s">
        <v>322</v>
      </c>
      <c r="D46" s="77"/>
      <c r="E46" s="73"/>
      <c r="F46" s="78" t="s">
        <v>302</v>
      </c>
      <c r="G46" s="79" t="s">
        <v>154</v>
      </c>
      <c r="H46" s="79"/>
      <c r="I46" s="79"/>
      <c r="J46" s="79"/>
      <c r="K46" s="79"/>
      <c r="L46" s="79"/>
      <c r="M46" s="79"/>
      <c r="N46" s="79"/>
    </row>
    <row r="47" spans="2:14" ht="12.75">
      <c r="B47" s="76" t="s">
        <v>303</v>
      </c>
      <c r="C47" s="77" t="s">
        <v>323</v>
      </c>
      <c r="D47" s="77"/>
      <c r="E47" s="73"/>
      <c r="F47" s="80" t="s">
        <v>305</v>
      </c>
      <c r="G47" s="79" t="s">
        <v>201</v>
      </c>
      <c r="H47" s="79"/>
      <c r="I47" s="79"/>
      <c r="J47" s="79"/>
      <c r="K47" s="79"/>
      <c r="L47" s="79"/>
      <c r="M47" s="79"/>
      <c r="N47" s="79"/>
    </row>
    <row r="48" spans="2:14" ht="12.75">
      <c r="B48" s="81"/>
      <c r="C48" s="45"/>
      <c r="D48" s="45"/>
      <c r="E48" s="45"/>
      <c r="F48" s="61"/>
      <c r="G48" s="82"/>
      <c r="H48" s="82"/>
      <c r="I48" s="82"/>
      <c r="J48" s="45"/>
      <c r="K48" s="45"/>
      <c r="L48" s="45"/>
      <c r="M48" s="83"/>
      <c r="N48" s="84"/>
    </row>
    <row r="49" spans="2:14" ht="12.75">
      <c r="B49" s="85" t="s">
        <v>306</v>
      </c>
      <c r="C49" s="45"/>
      <c r="D49" s="45"/>
      <c r="E49" s="45"/>
      <c r="F49" s="86">
        <v>1</v>
      </c>
      <c r="G49" s="86">
        <v>2</v>
      </c>
      <c r="H49" s="86">
        <v>3</v>
      </c>
      <c r="I49" s="86">
        <v>4</v>
      </c>
      <c r="J49" s="86">
        <v>5</v>
      </c>
      <c r="K49" s="87" t="s">
        <v>7</v>
      </c>
      <c r="L49" s="87"/>
      <c r="M49" s="86" t="s">
        <v>307</v>
      </c>
      <c r="N49" s="88" t="s">
        <v>308</v>
      </c>
    </row>
    <row r="50" spans="2:14" ht="12.75">
      <c r="B50" s="89" t="s">
        <v>309</v>
      </c>
      <c r="C50" s="90" t="str">
        <f>IF(C45&gt;"",C45,"")</f>
        <v>Pihkala Arttu</v>
      </c>
      <c r="D50" s="90" t="str">
        <f>IF(G45&gt;"",G45,"")</f>
        <v>Mustonen Aleksi</v>
      </c>
      <c r="E50" s="91"/>
      <c r="F50" s="92">
        <v>9</v>
      </c>
      <c r="G50" s="92">
        <v>2</v>
      </c>
      <c r="H50" s="92">
        <v>-9</v>
      </c>
      <c r="I50" s="92">
        <v>8</v>
      </c>
      <c r="J50" s="92"/>
      <c r="K50" s="93">
        <f>IF(ISBLANK(F50),"",COUNTIF(F50:J50,"&gt;=0"))</f>
        <v>3</v>
      </c>
      <c r="L50" s="94">
        <f>IF(ISBLANK(F50),"",(IF(LEFT(F50,1)="-",1,0)+IF(LEFT(G50,1)="-",1,0)+IF(LEFT(H50,1)="-",1,0)+IF(LEFT(I50,1)="-",1,0)+IF(LEFT(J50,1)="-",1,0)))</f>
        <v>1</v>
      </c>
      <c r="M50" s="95">
        <f>IF(K50=3,1,"")</f>
        <v>1</v>
      </c>
      <c r="N50" s="95">
        <f>IF(L50=3,1,"")</f>
      </c>
    </row>
    <row r="51" spans="2:14" ht="12.75">
      <c r="B51" s="89" t="s">
        <v>310</v>
      </c>
      <c r="C51" s="90" t="str">
        <f>IF(C46&gt;"",C46,"")</f>
        <v>Räsänen Aleksi</v>
      </c>
      <c r="D51" s="90" t="str">
        <f>IF(G46&gt;"",G46,"")</f>
        <v>Kahlos Juho</v>
      </c>
      <c r="E51" s="91"/>
      <c r="F51" s="92">
        <v>6</v>
      </c>
      <c r="G51" s="92">
        <v>7</v>
      </c>
      <c r="H51" s="92">
        <v>3</v>
      </c>
      <c r="I51" s="92"/>
      <c r="J51" s="92"/>
      <c r="K51" s="93">
        <f>IF(ISBLANK(F51),"",COUNTIF(F51:J51,"&gt;=0"))</f>
        <v>3</v>
      </c>
      <c r="L51" s="94">
        <f>IF(ISBLANK(F51),"",(IF(LEFT(F51,1)="-",1,0)+IF(LEFT(G51,1)="-",1,0)+IF(LEFT(H51,1)="-",1,0)+IF(LEFT(I51,1)="-",1,0)+IF(LEFT(J51,1)="-",1,0)))</f>
        <v>0</v>
      </c>
      <c r="M51" s="95">
        <f>IF(K51=3,1,"")</f>
        <v>1</v>
      </c>
      <c r="N51" s="95">
        <f>IF(L51=3,1,"")</f>
      </c>
    </row>
    <row r="52" spans="2:14" ht="12.75">
      <c r="B52" s="89" t="s">
        <v>311</v>
      </c>
      <c r="C52" s="90" t="str">
        <f>IF(C47&gt;"",C47,"")</f>
        <v>Soine Toni</v>
      </c>
      <c r="D52" s="90" t="str">
        <f>IF(G47&gt;"",G47,"")</f>
        <v>Pullinen Leonid</v>
      </c>
      <c r="E52" s="91"/>
      <c r="F52" s="92">
        <v>8</v>
      </c>
      <c r="G52" s="92">
        <v>6</v>
      </c>
      <c r="H52" s="92">
        <v>4</v>
      </c>
      <c r="I52" s="92"/>
      <c r="J52" s="92"/>
      <c r="K52" s="93">
        <f>IF(ISBLANK(F52),"",COUNTIF(F52:J52,"&gt;=0"))</f>
        <v>3</v>
      </c>
      <c r="L52" s="94">
        <f>IF(ISBLANK(F52),"",(IF(LEFT(F52,1)="-",1,0)+IF(LEFT(G52,1)="-",1,0)+IF(LEFT(H52,1)="-",1,0)+IF(LEFT(I52,1)="-",1,0)+IF(LEFT(J52,1)="-",1,0)))</f>
        <v>0</v>
      </c>
      <c r="M52" s="95">
        <f>IF(K52=3,1,"")</f>
        <v>1</v>
      </c>
      <c r="N52" s="95">
        <f>IF(L52=3,1,"")</f>
      </c>
    </row>
    <row r="53" spans="2:14" ht="12.75">
      <c r="B53" s="89" t="s">
        <v>312</v>
      </c>
      <c r="C53" s="90" t="str">
        <f>IF(C45&gt;"",C45,"")</f>
        <v>Pihkala Arttu</v>
      </c>
      <c r="D53" s="90" t="str">
        <f>IF(G46&gt;"",G46,"")</f>
        <v>Kahlos Juho</v>
      </c>
      <c r="E53" s="91"/>
      <c r="F53" s="92"/>
      <c r="G53" s="92"/>
      <c r="H53" s="92"/>
      <c r="I53" s="92"/>
      <c r="J53" s="92"/>
      <c r="K53" s="93">
        <f>IF(ISBLANK(F53),"",COUNTIF(F53:J53,"&gt;=0"))</f>
      </c>
      <c r="L53" s="94">
        <f>IF(ISBLANK(F53),"",(IF(LEFT(F53,1)="-",1,0)+IF(LEFT(G53,1)="-",1,0)+IF(LEFT(H53,1)="-",1,0)+IF(LEFT(I53,1)="-",1,0)+IF(LEFT(J53,1)="-",1,0)))</f>
      </c>
      <c r="M53" s="95">
        <f>IF(K53=3,1,"")</f>
      </c>
      <c r="N53" s="95">
        <f>IF(L53=3,1,"")</f>
      </c>
    </row>
    <row r="54" spans="2:14" ht="12.75">
      <c r="B54" s="89" t="s">
        <v>313</v>
      </c>
      <c r="C54" s="90" t="str">
        <f>IF(C46&gt;"",C46,"")</f>
        <v>Räsänen Aleksi</v>
      </c>
      <c r="D54" s="90" t="str">
        <f>IF(G45&gt;"",G45,"")</f>
        <v>Mustonen Aleksi</v>
      </c>
      <c r="E54" s="91"/>
      <c r="F54" s="92"/>
      <c r="G54" s="92"/>
      <c r="H54" s="92"/>
      <c r="I54" s="92"/>
      <c r="J54" s="92"/>
      <c r="K54" s="93">
        <f>IF(ISBLANK(F54),"",COUNTIF(F54:J54,"&gt;=0"))</f>
      </c>
      <c r="L54" s="94">
        <f>IF(ISBLANK(F54),"",(IF(LEFT(F54,1)="-",1,0)+IF(LEFT(G54,1)="-",1,0)+IF(LEFT(H54,1)="-",1,0)+IF(LEFT(I54,1)="-",1,0)+IF(LEFT(J54,1)="-",1,0)))</f>
      </c>
      <c r="M54" s="95">
        <f>IF(K54=3,1,"")</f>
      </c>
      <c r="N54" s="95">
        <f>IF(L54=3,1,"")</f>
      </c>
    </row>
    <row r="55" spans="2:14" ht="12.75">
      <c r="B55" s="81"/>
      <c r="C55" s="45"/>
      <c r="D55" s="45"/>
      <c r="E55" s="45"/>
      <c r="F55" s="45"/>
      <c r="G55" s="45"/>
      <c r="H55" s="45"/>
      <c r="I55" s="96" t="s">
        <v>314</v>
      </c>
      <c r="J55" s="96"/>
      <c r="K55" s="97">
        <f>SUM(K50:K54)</f>
        <v>9</v>
      </c>
      <c r="L55" s="97">
        <f>SUM(L50:L54)</f>
        <v>1</v>
      </c>
      <c r="M55" s="97">
        <f>SUM(M50:M54)</f>
        <v>3</v>
      </c>
      <c r="N55" s="97">
        <f>SUM(N50:N54)</f>
        <v>0</v>
      </c>
    </row>
    <row r="56" spans="2:14" ht="12.75">
      <c r="B56" s="98" t="s">
        <v>315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99"/>
    </row>
    <row r="57" spans="2:14" ht="12.75">
      <c r="B57" s="100" t="s">
        <v>316</v>
      </c>
      <c r="C57" s="101"/>
      <c r="D57" s="101" t="s">
        <v>317</v>
      </c>
      <c r="E57" s="102"/>
      <c r="F57" s="101"/>
      <c r="G57" s="101" t="s">
        <v>35</v>
      </c>
      <c r="H57" s="102"/>
      <c r="I57" s="101"/>
      <c r="J57" s="103" t="s">
        <v>318</v>
      </c>
      <c r="K57" s="54"/>
      <c r="L57" s="45"/>
      <c r="M57" s="45"/>
      <c r="N57" s="99"/>
    </row>
    <row r="58" spans="2:14" ht="12.75">
      <c r="B58" s="81"/>
      <c r="C58" s="45"/>
      <c r="D58" s="45"/>
      <c r="E58" s="45"/>
      <c r="F58" s="45"/>
      <c r="G58" s="45"/>
      <c r="H58" s="45"/>
      <c r="I58" s="45"/>
      <c r="J58" s="104" t="str">
        <f>IF(M55=3,C44,IF(N55=3,G44,""))</f>
        <v>PT Espoo 1</v>
      </c>
      <c r="K58" s="104"/>
      <c r="L58" s="104"/>
      <c r="M58" s="104"/>
      <c r="N58" s="104"/>
    </row>
    <row r="59" spans="2:14" ht="12.75">
      <c r="B59" s="105"/>
      <c r="C59" s="106"/>
      <c r="D59" s="106"/>
      <c r="E59" s="106"/>
      <c r="F59" s="106"/>
      <c r="G59" s="106"/>
      <c r="H59" s="106"/>
      <c r="I59" s="106"/>
      <c r="J59" s="107"/>
      <c r="K59" s="107"/>
      <c r="L59" s="107"/>
      <c r="M59" s="107"/>
      <c r="N59" s="108"/>
    </row>
    <row r="62" spans="2:14" ht="12.75">
      <c r="B62" s="37"/>
      <c r="C62" s="38"/>
      <c r="D62" s="39"/>
      <c r="E62" s="39"/>
      <c r="F62" s="40" t="s">
        <v>288</v>
      </c>
      <c r="G62" s="40"/>
      <c r="H62" s="41"/>
      <c r="I62" s="41"/>
      <c r="J62" s="41"/>
      <c r="K62" s="41"/>
      <c r="L62" s="41"/>
      <c r="M62" s="41"/>
      <c r="N62" s="41"/>
    </row>
    <row r="63" spans="2:14" ht="12.75">
      <c r="B63" s="42"/>
      <c r="C63" s="43" t="s">
        <v>289</v>
      </c>
      <c r="D63" s="44"/>
      <c r="E63" s="45"/>
      <c r="F63" s="46" t="s">
        <v>290</v>
      </c>
      <c r="G63" s="46"/>
      <c r="H63" s="47"/>
      <c r="I63" s="47"/>
      <c r="J63" s="47"/>
      <c r="K63" s="47"/>
      <c r="L63" s="47"/>
      <c r="M63" s="47"/>
      <c r="N63" s="47"/>
    </row>
    <row r="64" spans="2:14" ht="12.75">
      <c r="B64" s="48"/>
      <c r="C64" s="49"/>
      <c r="D64" s="45"/>
      <c r="E64" s="45"/>
      <c r="F64" s="50" t="s">
        <v>291</v>
      </c>
      <c r="G64" s="50"/>
      <c r="H64" s="51"/>
      <c r="I64" s="51"/>
      <c r="J64" s="51"/>
      <c r="K64" s="51"/>
      <c r="L64" s="51"/>
      <c r="M64" s="51"/>
      <c r="N64" s="51"/>
    </row>
    <row r="65" spans="2:14" ht="12.75">
      <c r="B65" s="52"/>
      <c r="C65" s="53" t="s">
        <v>292</v>
      </c>
      <c r="D65" s="54"/>
      <c r="E65" s="45"/>
      <c r="F65" s="55" t="s">
        <v>293</v>
      </c>
      <c r="G65" s="55"/>
      <c r="H65" s="56"/>
      <c r="I65" s="56"/>
      <c r="J65" s="56"/>
      <c r="K65" s="57" t="s">
        <v>294</v>
      </c>
      <c r="L65" s="58"/>
      <c r="M65" s="58"/>
      <c r="N65" s="58"/>
    </row>
    <row r="66" spans="2:14" ht="12.75">
      <c r="B66" s="59"/>
      <c r="C66" s="60"/>
      <c r="D66" s="45"/>
      <c r="E66" s="45"/>
      <c r="F66" s="61"/>
      <c r="G66" s="60"/>
      <c r="H66" s="60"/>
      <c r="I66" s="62"/>
      <c r="J66" s="63"/>
      <c r="K66" s="64"/>
      <c r="L66" s="64"/>
      <c r="M66" s="64"/>
      <c r="N66" s="65"/>
    </row>
    <row r="67" spans="2:14" ht="12.75">
      <c r="B67" s="66" t="s">
        <v>295</v>
      </c>
      <c r="C67" s="67" t="s">
        <v>287</v>
      </c>
      <c r="D67" s="67"/>
      <c r="E67" s="68"/>
      <c r="F67" s="69" t="s">
        <v>296</v>
      </c>
      <c r="G67" s="70" t="s">
        <v>282</v>
      </c>
      <c r="H67" s="70"/>
      <c r="I67" s="70"/>
      <c r="J67" s="70"/>
      <c r="K67" s="70"/>
      <c r="L67" s="70"/>
      <c r="M67" s="70"/>
      <c r="N67" s="70"/>
    </row>
    <row r="68" spans="2:14" ht="12.75">
      <c r="B68" s="71" t="s">
        <v>297</v>
      </c>
      <c r="C68" s="72" t="s">
        <v>322</v>
      </c>
      <c r="D68" s="72"/>
      <c r="E68" s="73"/>
      <c r="F68" s="74" t="s">
        <v>299</v>
      </c>
      <c r="G68" s="75" t="s">
        <v>301</v>
      </c>
      <c r="H68" s="75"/>
      <c r="I68" s="75"/>
      <c r="J68" s="75"/>
      <c r="K68" s="75"/>
      <c r="L68" s="75"/>
      <c r="M68" s="75"/>
      <c r="N68" s="75"/>
    </row>
    <row r="69" spans="2:14" ht="12.75">
      <c r="B69" s="76" t="s">
        <v>300</v>
      </c>
      <c r="C69" s="77" t="s">
        <v>320</v>
      </c>
      <c r="D69" s="77"/>
      <c r="E69" s="73"/>
      <c r="F69" s="78" t="s">
        <v>302</v>
      </c>
      <c r="G69" s="79" t="s">
        <v>298</v>
      </c>
      <c r="H69" s="79"/>
      <c r="I69" s="79"/>
      <c r="J69" s="79"/>
      <c r="K69" s="79"/>
      <c r="L69" s="79"/>
      <c r="M69" s="79"/>
      <c r="N69" s="79"/>
    </row>
    <row r="70" spans="2:14" ht="12.75">
      <c r="B70" s="76" t="s">
        <v>303</v>
      </c>
      <c r="C70" s="77" t="s">
        <v>323</v>
      </c>
      <c r="D70" s="77"/>
      <c r="E70" s="73"/>
      <c r="F70" s="80" t="s">
        <v>305</v>
      </c>
      <c r="G70" s="79" t="s">
        <v>304</v>
      </c>
      <c r="H70" s="79"/>
      <c r="I70" s="79"/>
      <c r="J70" s="79"/>
      <c r="K70" s="79"/>
      <c r="L70" s="79"/>
      <c r="M70" s="79"/>
      <c r="N70" s="79"/>
    </row>
    <row r="71" spans="2:14" ht="12.75">
      <c r="B71" s="81"/>
      <c r="C71" s="45"/>
      <c r="D71" s="45"/>
      <c r="E71" s="45"/>
      <c r="F71" s="61"/>
      <c r="G71" s="82"/>
      <c r="H71" s="82"/>
      <c r="I71" s="82"/>
      <c r="J71" s="45"/>
      <c r="K71" s="45"/>
      <c r="L71" s="45"/>
      <c r="M71" s="83"/>
      <c r="N71" s="84"/>
    </row>
    <row r="72" spans="2:14" ht="12.75">
      <c r="B72" s="85" t="s">
        <v>306</v>
      </c>
      <c r="C72" s="45"/>
      <c r="D72" s="45"/>
      <c r="E72" s="45"/>
      <c r="F72" s="86">
        <v>1</v>
      </c>
      <c r="G72" s="86">
        <v>2</v>
      </c>
      <c r="H72" s="86">
        <v>3</v>
      </c>
      <c r="I72" s="86">
        <v>4</v>
      </c>
      <c r="J72" s="86">
        <v>5</v>
      </c>
      <c r="K72" s="87" t="s">
        <v>7</v>
      </c>
      <c r="L72" s="87"/>
      <c r="M72" s="86" t="s">
        <v>307</v>
      </c>
      <c r="N72" s="88" t="s">
        <v>308</v>
      </c>
    </row>
    <row r="73" spans="2:14" ht="12.75">
      <c r="B73" s="89" t="s">
        <v>309</v>
      </c>
      <c r="C73" s="90" t="str">
        <f>IF(C68&gt;"",C68,"")</f>
        <v>Räsänen Aleksi</v>
      </c>
      <c r="D73" s="90" t="str">
        <f>IF(G68&gt;"",G68,"")</f>
        <v>Autio Riku</v>
      </c>
      <c r="E73" s="91"/>
      <c r="F73" s="92">
        <v>-7</v>
      </c>
      <c r="G73" s="92">
        <v>5</v>
      </c>
      <c r="H73" s="92">
        <v>-8</v>
      </c>
      <c r="I73" s="92">
        <v>-8</v>
      </c>
      <c r="J73" s="92"/>
      <c r="K73" s="93">
        <f>IF(ISBLANK(F73),"",COUNTIF(F73:J73,"&gt;=0"))</f>
        <v>1</v>
      </c>
      <c r="L73" s="94">
        <f>IF(ISBLANK(F73),"",(IF(LEFT(F73,1)="-",1,0)+IF(LEFT(G73,1)="-",1,0)+IF(LEFT(H73,1)="-",1,0)+IF(LEFT(I73,1)="-",1,0)+IF(LEFT(J73,1)="-",1,0)))</f>
        <v>3</v>
      </c>
      <c r="M73" s="95">
        <f>IF(K73=3,1,"")</f>
      </c>
      <c r="N73" s="95">
        <f>IF(L73=3,1,"")</f>
        <v>1</v>
      </c>
    </row>
    <row r="74" spans="2:14" ht="12.75">
      <c r="B74" s="89" t="s">
        <v>310</v>
      </c>
      <c r="C74" s="90" t="str">
        <f>IF(C69&gt;"",C69,"")</f>
        <v>Pihkala Arttu</v>
      </c>
      <c r="D74" s="90" t="str">
        <f>IF(G69&gt;"",G69,"")</f>
        <v>Khosravi Sam</v>
      </c>
      <c r="E74" s="91"/>
      <c r="F74" s="92">
        <v>-6</v>
      </c>
      <c r="G74" s="92">
        <v>-9</v>
      </c>
      <c r="H74" s="92">
        <v>3</v>
      </c>
      <c r="I74" s="92">
        <v>8</v>
      </c>
      <c r="J74" s="92">
        <v>-11</v>
      </c>
      <c r="K74" s="93">
        <f>IF(ISBLANK(F74),"",COUNTIF(F74:J74,"&gt;=0"))</f>
        <v>2</v>
      </c>
      <c r="L74" s="94">
        <f>IF(ISBLANK(F74),"",(IF(LEFT(F74,1)="-",1,0)+IF(LEFT(G74,1)="-",1,0)+IF(LEFT(H74,1)="-",1,0)+IF(LEFT(I74,1)="-",1,0)+IF(LEFT(J74,1)="-",1,0)))</f>
        <v>3</v>
      </c>
      <c r="M74" s="95">
        <f>IF(K74=3,1,"")</f>
      </c>
      <c r="N74" s="95">
        <f>IF(L74=3,1,"")</f>
        <v>1</v>
      </c>
    </row>
    <row r="75" spans="2:14" ht="12.75">
      <c r="B75" s="89" t="s">
        <v>311</v>
      </c>
      <c r="C75" s="90" t="str">
        <f>IF(C70&gt;"",C70,"")</f>
        <v>Soine Toni</v>
      </c>
      <c r="D75" s="90" t="str">
        <f>IF(G70&gt;"",G70,"")</f>
        <v>Ruohonen Sami</v>
      </c>
      <c r="E75" s="91"/>
      <c r="F75" s="92">
        <v>5</v>
      </c>
      <c r="G75" s="92">
        <v>10</v>
      </c>
      <c r="H75" s="92">
        <v>9</v>
      </c>
      <c r="I75" s="92"/>
      <c r="J75" s="92"/>
      <c r="K75" s="93">
        <f>IF(ISBLANK(F75),"",COUNTIF(F75:J75,"&gt;=0"))</f>
        <v>3</v>
      </c>
      <c r="L75" s="94">
        <f>IF(ISBLANK(F75),"",(IF(LEFT(F75,1)="-",1,0)+IF(LEFT(G75,1)="-",1,0)+IF(LEFT(H75,1)="-",1,0)+IF(LEFT(I75,1)="-",1,0)+IF(LEFT(J75,1)="-",1,0)))</f>
        <v>0</v>
      </c>
      <c r="M75" s="95">
        <f>IF(K75=3,1,"")</f>
        <v>1</v>
      </c>
      <c r="N75" s="95">
        <f>IF(L75=3,1,"")</f>
      </c>
    </row>
    <row r="76" spans="2:14" ht="12.75">
      <c r="B76" s="89" t="s">
        <v>312</v>
      </c>
      <c r="C76" s="90" t="str">
        <f>IF(C68&gt;"",C68,"")</f>
        <v>Räsänen Aleksi</v>
      </c>
      <c r="D76" s="90" t="str">
        <f>IF(G69&gt;"",G69,"")</f>
        <v>Khosravi Sam</v>
      </c>
      <c r="E76" s="91"/>
      <c r="F76" s="92">
        <v>-9</v>
      </c>
      <c r="G76" s="92">
        <v>15</v>
      </c>
      <c r="H76" s="92">
        <v>-5</v>
      </c>
      <c r="I76" s="92">
        <v>10</v>
      </c>
      <c r="J76" s="92">
        <v>-8</v>
      </c>
      <c r="K76" s="93">
        <f>IF(ISBLANK(F76),"",COUNTIF(F76:J76,"&gt;=0"))</f>
        <v>2</v>
      </c>
      <c r="L76" s="94">
        <f>IF(ISBLANK(F76),"",(IF(LEFT(F76,1)="-",1,0)+IF(LEFT(G76,1)="-",1,0)+IF(LEFT(H76,1)="-",1,0)+IF(LEFT(I76,1)="-",1,0)+IF(LEFT(J76,1)="-",1,0)))</f>
        <v>3</v>
      </c>
      <c r="M76" s="95">
        <f>IF(K76=3,1,"")</f>
      </c>
      <c r="N76" s="95">
        <f>IF(L76=3,1,"")</f>
        <v>1</v>
      </c>
    </row>
    <row r="77" spans="2:14" ht="12.75">
      <c r="B77" s="89" t="s">
        <v>313</v>
      </c>
      <c r="C77" s="90" t="str">
        <f>IF(C69&gt;"",C69,"")</f>
        <v>Pihkala Arttu</v>
      </c>
      <c r="D77" s="90" t="str">
        <f>IF(G68&gt;"",G68,"")</f>
        <v>Autio Riku</v>
      </c>
      <c r="E77" s="91"/>
      <c r="F77" s="92"/>
      <c r="G77" s="92"/>
      <c r="H77" s="92"/>
      <c r="I77" s="92"/>
      <c r="J77" s="92"/>
      <c r="K77" s="93">
        <f>IF(ISBLANK(F77),"",COUNTIF(F77:J77,"&gt;=0"))</f>
      </c>
      <c r="L77" s="94">
        <f>IF(ISBLANK(F77),"",(IF(LEFT(F77,1)="-",1,0)+IF(LEFT(G77,1)="-",1,0)+IF(LEFT(H77,1)="-",1,0)+IF(LEFT(I77,1)="-",1,0)+IF(LEFT(J77,1)="-",1,0)))</f>
      </c>
      <c r="M77" s="95">
        <f>IF(K77=3,1,"")</f>
      </c>
      <c r="N77" s="95">
        <f>IF(L77=3,1,"")</f>
      </c>
    </row>
    <row r="78" spans="2:14" ht="12.75">
      <c r="B78" s="81"/>
      <c r="C78" s="45"/>
      <c r="D78" s="45"/>
      <c r="E78" s="45"/>
      <c r="F78" s="45"/>
      <c r="G78" s="45"/>
      <c r="H78" s="45"/>
      <c r="I78" s="96" t="s">
        <v>314</v>
      </c>
      <c r="J78" s="96"/>
      <c r="K78" s="97">
        <f>SUM(K73:K77)</f>
        <v>8</v>
      </c>
      <c r="L78" s="97">
        <f>SUM(L73:L77)</f>
        <v>9</v>
      </c>
      <c r="M78" s="97">
        <f>SUM(M73:M77)</f>
        <v>1</v>
      </c>
      <c r="N78" s="97">
        <f>SUM(N73:N77)</f>
        <v>3</v>
      </c>
    </row>
    <row r="79" spans="2:14" ht="12.75">
      <c r="B79" s="98" t="s">
        <v>315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99"/>
    </row>
    <row r="80" spans="2:14" ht="12.75">
      <c r="B80" s="100" t="s">
        <v>316</v>
      </c>
      <c r="C80" s="101"/>
      <c r="D80" s="101" t="s">
        <v>317</v>
      </c>
      <c r="E80" s="102"/>
      <c r="F80" s="101"/>
      <c r="G80" s="101" t="s">
        <v>35</v>
      </c>
      <c r="H80" s="102"/>
      <c r="I80" s="101"/>
      <c r="J80" s="103" t="s">
        <v>318</v>
      </c>
      <c r="K80" s="54"/>
      <c r="L80" s="45"/>
      <c r="M80" s="45"/>
      <c r="N80" s="99"/>
    </row>
    <row r="81" spans="2:14" ht="12.75">
      <c r="B81" s="81"/>
      <c r="C81" s="45"/>
      <c r="D81" s="45"/>
      <c r="E81" s="45"/>
      <c r="F81" s="45"/>
      <c r="G81" s="45"/>
      <c r="H81" s="45"/>
      <c r="I81" s="45"/>
      <c r="J81" s="104" t="str">
        <f>IF(M78=3,C67,IF(N78=3,G67,""))</f>
        <v>KoKa 1</v>
      </c>
      <c r="K81" s="104"/>
      <c r="L81" s="104"/>
      <c r="M81" s="104"/>
      <c r="N81" s="104"/>
    </row>
    <row r="82" spans="2:14" ht="12.75">
      <c r="B82" s="105"/>
      <c r="C82" s="106"/>
      <c r="D82" s="106"/>
      <c r="E82" s="106"/>
      <c r="F82" s="106"/>
      <c r="G82" s="106"/>
      <c r="H82" s="106"/>
      <c r="I82" s="106"/>
      <c r="J82" s="107"/>
      <c r="K82" s="107"/>
      <c r="L82" s="107"/>
      <c r="M82" s="107"/>
      <c r="N82" s="108"/>
    </row>
  </sheetData>
  <sheetProtection selectLockedCells="1" selectUnlockedCells="1"/>
  <mergeCells count="60">
    <mergeCell ref="F16:G16"/>
    <mergeCell ref="H16:N16"/>
    <mergeCell ref="F17:G17"/>
    <mergeCell ref="H17:N17"/>
    <mergeCell ref="F18:G18"/>
    <mergeCell ref="H18:N18"/>
    <mergeCell ref="F19:G19"/>
    <mergeCell ref="H19:J19"/>
    <mergeCell ref="L19:N19"/>
    <mergeCell ref="C21:D21"/>
    <mergeCell ref="G21:N21"/>
    <mergeCell ref="C22:D22"/>
    <mergeCell ref="G22:N22"/>
    <mergeCell ref="C23:D23"/>
    <mergeCell ref="G23:N23"/>
    <mergeCell ref="C24:D24"/>
    <mergeCell ref="G24:N24"/>
    <mergeCell ref="K26:L26"/>
    <mergeCell ref="I32:J32"/>
    <mergeCell ref="J35:N35"/>
    <mergeCell ref="F39:G39"/>
    <mergeCell ref="H39:N39"/>
    <mergeCell ref="F40:G40"/>
    <mergeCell ref="H40:N40"/>
    <mergeCell ref="F41:G41"/>
    <mergeCell ref="H41:N41"/>
    <mergeCell ref="F42:G42"/>
    <mergeCell ref="H42:J42"/>
    <mergeCell ref="L42:N42"/>
    <mergeCell ref="C44:D44"/>
    <mergeCell ref="G44:N44"/>
    <mergeCell ref="C45:D45"/>
    <mergeCell ref="G45:N45"/>
    <mergeCell ref="C46:D46"/>
    <mergeCell ref="G46:N46"/>
    <mergeCell ref="C47:D47"/>
    <mergeCell ref="G47:N47"/>
    <mergeCell ref="K49:L49"/>
    <mergeCell ref="I55:J55"/>
    <mergeCell ref="J58:N58"/>
    <mergeCell ref="F62:G62"/>
    <mergeCell ref="H62:N62"/>
    <mergeCell ref="F63:G63"/>
    <mergeCell ref="H63:N63"/>
    <mergeCell ref="F64:G64"/>
    <mergeCell ref="H64:N64"/>
    <mergeCell ref="F65:G65"/>
    <mergeCell ref="H65:J65"/>
    <mergeCell ref="L65:N65"/>
    <mergeCell ref="C67:D67"/>
    <mergeCell ref="G67:N67"/>
    <mergeCell ref="C68:D68"/>
    <mergeCell ref="G68:N68"/>
    <mergeCell ref="C69:D69"/>
    <mergeCell ref="G69:N69"/>
    <mergeCell ref="C70:D70"/>
    <mergeCell ref="G70:N70"/>
    <mergeCell ref="K72:L72"/>
    <mergeCell ref="I78:J78"/>
    <mergeCell ref="J81:N81"/>
  </mergeCells>
  <printOptions/>
  <pageMargins left="0.2" right="0.2" top="0.2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Aarne Kyläkallio</cp:lastModifiedBy>
  <dcterms:created xsi:type="dcterms:W3CDTF">2003-08-27T16:40:13Z</dcterms:created>
  <dcterms:modified xsi:type="dcterms:W3CDTF">2022-10-30T18:33:28Z</dcterms:modified>
  <cp:category/>
  <cp:version/>
  <cp:contentType/>
  <cp:contentStatus/>
</cp:coreProperties>
</file>